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https://mnreb.sharepoint.com/Shared/Shared Documents/Workforce Development/YouthWorks/YouthWorks 24-25/"/>
    </mc:Choice>
  </mc:AlternateContent>
  <xr:revisionPtr revIDLastSave="0" documentId="8_{C86E5A8C-9C55-47C2-9584-11307A4C48FE}" xr6:coauthVersionLast="47" xr6:coauthVersionMax="47" xr10:uidLastSave="{00000000-0000-0000-0000-000000000000}"/>
  <bookViews>
    <workbookView xWindow="-110" yWindow="-110" windowWidth="19420" windowHeight="10420" activeTab="2" xr2:uid="{20AA073E-F30F-4167-93F8-AD58938590D0}"/>
  </bookViews>
  <sheets>
    <sheet name="Instructions" sheetId="50" r:id="rId1"/>
    <sheet name="Partner Budget" sheetId="30" r:id="rId2"/>
    <sheet name="Partner Budget Detail" sheetId="31"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7" i="30" l="1"/>
  <c r="E26" i="30" l="1"/>
  <c r="M13" i="30" l="1"/>
  <c r="M14" i="30" s="1"/>
  <c r="M15" i="30" s="1"/>
  <c r="I13" i="30"/>
  <c r="E13" i="30"/>
  <c r="B2" i="30"/>
  <c r="N64" i="30"/>
  <c r="M64" i="30"/>
  <c r="L64" i="30"/>
  <c r="K64" i="30"/>
  <c r="I64" i="30"/>
  <c r="H64" i="30"/>
  <c r="G64" i="30"/>
  <c r="E64" i="30"/>
  <c r="D64" i="30"/>
  <c r="C64" i="30"/>
  <c r="K60" i="30"/>
  <c r="G60" i="30"/>
  <c r="D60" i="30"/>
  <c r="N59" i="30"/>
  <c r="M59" i="30"/>
  <c r="L59" i="30"/>
  <c r="K59" i="30"/>
  <c r="I59" i="30"/>
  <c r="H59" i="30"/>
  <c r="G59" i="30"/>
  <c r="E59" i="30"/>
  <c r="D59" i="30"/>
  <c r="C59" i="30"/>
  <c r="N55" i="30"/>
  <c r="M55" i="30"/>
  <c r="L55" i="30"/>
  <c r="K55" i="30"/>
  <c r="I55" i="30"/>
  <c r="H55" i="30"/>
  <c r="G55" i="30"/>
  <c r="E55" i="30"/>
  <c r="D55" i="30"/>
  <c r="C55" i="30"/>
  <c r="M52" i="30"/>
  <c r="L52" i="30"/>
  <c r="I52" i="30"/>
  <c r="H52" i="30"/>
  <c r="K51" i="30"/>
  <c r="G51" i="30"/>
  <c r="E51" i="30"/>
  <c r="D51" i="30"/>
  <c r="K50" i="30"/>
  <c r="G50" i="30"/>
  <c r="E50" i="30"/>
  <c r="D50" i="30"/>
  <c r="K49" i="30"/>
  <c r="G49" i="30"/>
  <c r="E49" i="30"/>
  <c r="D49" i="30"/>
  <c r="K48" i="30"/>
  <c r="G48" i="30"/>
  <c r="E48" i="30"/>
  <c r="D48" i="30"/>
  <c r="K47" i="30"/>
  <c r="G47" i="30"/>
  <c r="E47" i="30"/>
  <c r="D47" i="30"/>
  <c r="N46" i="30"/>
  <c r="M46" i="30"/>
  <c r="L46" i="30"/>
  <c r="K46" i="30"/>
  <c r="I46" i="30"/>
  <c r="H46" i="30"/>
  <c r="G46" i="30"/>
  <c r="E46" i="30"/>
  <c r="D46" i="30"/>
  <c r="C46" i="30"/>
  <c r="L43" i="30"/>
  <c r="H43" i="30"/>
  <c r="D43" i="30"/>
  <c r="K42" i="30"/>
  <c r="G42" i="30"/>
  <c r="E42" i="30"/>
  <c r="K41" i="30"/>
  <c r="G41" i="30"/>
  <c r="E41" i="30"/>
  <c r="N36" i="30"/>
  <c r="M36" i="30"/>
  <c r="L36" i="30"/>
  <c r="K36" i="30"/>
  <c r="I36" i="30"/>
  <c r="H36" i="30"/>
  <c r="G36" i="30"/>
  <c r="E36" i="30"/>
  <c r="D36" i="30"/>
  <c r="C36" i="30"/>
  <c r="M33" i="30"/>
  <c r="L33" i="30"/>
  <c r="I33" i="30"/>
  <c r="H33" i="30"/>
  <c r="K32" i="30"/>
  <c r="G32" i="30"/>
  <c r="E32" i="30"/>
  <c r="D32" i="30"/>
  <c r="K31" i="30"/>
  <c r="G31" i="30"/>
  <c r="E31" i="30"/>
  <c r="D31" i="30"/>
  <c r="K30" i="30"/>
  <c r="G30" i="30"/>
  <c r="D30" i="30"/>
  <c r="K29" i="30"/>
  <c r="G29" i="30"/>
  <c r="D29" i="30"/>
  <c r="K28" i="30"/>
  <c r="G28" i="30"/>
  <c r="E28" i="30"/>
  <c r="D28" i="30"/>
  <c r="K27" i="30"/>
  <c r="G27" i="30"/>
  <c r="D27" i="30"/>
  <c r="K26" i="30"/>
  <c r="G26" i="30"/>
  <c r="D26" i="30"/>
  <c r="K25" i="30"/>
  <c r="G25" i="30"/>
  <c r="D25" i="30"/>
  <c r="K24" i="30"/>
  <c r="G24" i="30"/>
  <c r="E24" i="30"/>
  <c r="D24" i="30"/>
  <c r="K23" i="30"/>
  <c r="G23" i="30"/>
  <c r="D23" i="30"/>
  <c r="K22" i="30"/>
  <c r="G22" i="30"/>
  <c r="C22" i="30" s="1"/>
  <c r="D22" i="30"/>
  <c r="K21" i="30"/>
  <c r="G21" i="30"/>
  <c r="D21" i="30"/>
  <c r="K20" i="30"/>
  <c r="G20" i="30"/>
  <c r="D20" i="30"/>
  <c r="K19" i="30"/>
  <c r="G19" i="30"/>
  <c r="D19" i="30"/>
  <c r="N18" i="30"/>
  <c r="M18" i="30"/>
  <c r="L18" i="30"/>
  <c r="K18" i="30"/>
  <c r="I18" i="30"/>
  <c r="H18" i="30"/>
  <c r="G18" i="30"/>
  <c r="E18" i="30"/>
  <c r="D18" i="30"/>
  <c r="C18" i="30"/>
  <c r="G3" i="30"/>
  <c r="K122" i="31"/>
  <c r="F122" i="31"/>
  <c r="J121" i="31"/>
  <c r="C121" i="31" s="1"/>
  <c r="E121" i="31"/>
  <c r="J120" i="31"/>
  <c r="E120" i="31"/>
  <c r="C120" i="31"/>
  <c r="J119" i="31"/>
  <c r="C119" i="31" s="1"/>
  <c r="E119" i="31"/>
  <c r="J118" i="31"/>
  <c r="E118" i="31"/>
  <c r="C118" i="31" s="1"/>
  <c r="J117" i="31"/>
  <c r="E117" i="31"/>
  <c r="C117" i="31" s="1"/>
  <c r="J116" i="31"/>
  <c r="E116" i="31"/>
  <c r="C116" i="31" s="1"/>
  <c r="J115" i="31"/>
  <c r="E115" i="31"/>
  <c r="C115" i="31"/>
  <c r="J114" i="31"/>
  <c r="J122" i="31" s="1"/>
  <c r="E114" i="31"/>
  <c r="C114" i="31" s="1"/>
  <c r="J113" i="31"/>
  <c r="C113" i="31" s="1"/>
  <c r="E113" i="31"/>
  <c r="J112" i="31"/>
  <c r="E112" i="31"/>
  <c r="E122" i="31" s="1"/>
  <c r="C112" i="31"/>
  <c r="N111" i="31"/>
  <c r="M111" i="31"/>
  <c r="L111" i="31"/>
  <c r="K111" i="31"/>
  <c r="H111" i="31"/>
  <c r="G111" i="31"/>
  <c r="F111" i="31"/>
  <c r="K110" i="31"/>
  <c r="F110" i="31"/>
  <c r="J109" i="31"/>
  <c r="E109" i="31"/>
  <c r="C109" i="31" s="1"/>
  <c r="J108" i="31"/>
  <c r="C108" i="31" s="1"/>
  <c r="E108" i="31"/>
  <c r="J107" i="31"/>
  <c r="E107" i="31"/>
  <c r="C107" i="31"/>
  <c r="J106" i="31"/>
  <c r="E106" i="31"/>
  <c r="C106" i="31"/>
  <c r="J105" i="31"/>
  <c r="E105" i="31"/>
  <c r="C105" i="31" s="1"/>
  <c r="J104" i="31"/>
  <c r="E104" i="31"/>
  <c r="C104" i="31" s="1"/>
  <c r="J103" i="31"/>
  <c r="E103" i="31"/>
  <c r="C103" i="31" s="1"/>
  <c r="J102" i="31"/>
  <c r="E102" i="31"/>
  <c r="C102" i="31"/>
  <c r="J101" i="31"/>
  <c r="E101" i="31"/>
  <c r="C101" i="31" s="1"/>
  <c r="J100" i="31"/>
  <c r="J110" i="31" s="1"/>
  <c r="E100" i="31"/>
  <c r="E110" i="31" s="1"/>
  <c r="N99" i="31"/>
  <c r="M99" i="31"/>
  <c r="L99" i="31"/>
  <c r="K99" i="31"/>
  <c r="H99" i="31"/>
  <c r="G99" i="31"/>
  <c r="F99" i="31"/>
  <c r="C99" i="31"/>
  <c r="K98" i="31"/>
  <c r="F98" i="31"/>
  <c r="J97" i="31"/>
  <c r="E97" i="31"/>
  <c r="C97" i="31"/>
  <c r="J96" i="31"/>
  <c r="E96" i="31"/>
  <c r="C96" i="31" s="1"/>
  <c r="J95" i="31"/>
  <c r="C95" i="31" s="1"/>
  <c r="E95" i="31"/>
  <c r="J94" i="31"/>
  <c r="E94" i="31"/>
  <c r="C94" i="31"/>
  <c r="J93" i="31"/>
  <c r="E93" i="31"/>
  <c r="C93" i="31"/>
  <c r="J92" i="31"/>
  <c r="E92" i="31"/>
  <c r="C92" i="31" s="1"/>
  <c r="J91" i="31"/>
  <c r="E91" i="31"/>
  <c r="C91" i="31" s="1"/>
  <c r="J90" i="31"/>
  <c r="E90" i="31"/>
  <c r="C90" i="31" s="1"/>
  <c r="J89" i="31"/>
  <c r="E89" i="31"/>
  <c r="C89" i="31"/>
  <c r="J88" i="31"/>
  <c r="J98" i="31" s="1"/>
  <c r="E88" i="31"/>
  <c r="C88" i="31" s="1"/>
  <c r="N87" i="31"/>
  <c r="M87" i="31"/>
  <c r="L87" i="31"/>
  <c r="K87" i="31"/>
  <c r="H87" i="31"/>
  <c r="G87" i="31"/>
  <c r="F87" i="31"/>
  <c r="K86" i="31"/>
  <c r="F86" i="31"/>
  <c r="J85" i="31"/>
  <c r="E85" i="31"/>
  <c r="C85" i="31" s="1"/>
  <c r="J84" i="31"/>
  <c r="E84" i="31"/>
  <c r="C84" i="31"/>
  <c r="J83" i="31"/>
  <c r="E83" i="31"/>
  <c r="C83" i="31" s="1"/>
  <c r="J82" i="31"/>
  <c r="C82" i="31" s="1"/>
  <c r="E82" i="31"/>
  <c r="J81" i="31"/>
  <c r="E81" i="31"/>
  <c r="C81" i="31"/>
  <c r="J80" i="31"/>
  <c r="E80" i="31"/>
  <c r="C80" i="31"/>
  <c r="J79" i="31"/>
  <c r="E79" i="31"/>
  <c r="J78" i="31"/>
  <c r="E78" i="31"/>
  <c r="C78" i="31" s="1"/>
  <c r="J77" i="31"/>
  <c r="E77" i="31"/>
  <c r="C77" i="31" s="1"/>
  <c r="J76" i="31"/>
  <c r="E76" i="31"/>
  <c r="C76" i="31"/>
  <c r="N75" i="31"/>
  <c r="M75" i="31"/>
  <c r="K75" i="31"/>
  <c r="H75" i="31"/>
  <c r="F75" i="31"/>
  <c r="C75" i="31"/>
  <c r="K70" i="31"/>
  <c r="F70" i="31"/>
  <c r="J69" i="31"/>
  <c r="E69" i="31"/>
  <c r="C69" i="31" s="1"/>
  <c r="J68" i="31"/>
  <c r="E68" i="31"/>
  <c r="C68" i="31"/>
  <c r="J67" i="31"/>
  <c r="E67" i="31"/>
  <c r="C67" i="31" s="1"/>
  <c r="J66" i="31"/>
  <c r="C66" i="31" s="1"/>
  <c r="E66" i="31"/>
  <c r="J65" i="31"/>
  <c r="E65" i="31"/>
  <c r="C65" i="31"/>
  <c r="J64" i="31"/>
  <c r="E64" i="31"/>
  <c r="C64" i="31"/>
  <c r="J63" i="31"/>
  <c r="E63" i="31"/>
  <c r="C63" i="31" s="1"/>
  <c r="J62" i="31"/>
  <c r="E62" i="31"/>
  <c r="C62" i="31" s="1"/>
  <c r="J61" i="31"/>
  <c r="E61" i="31"/>
  <c r="C61" i="31" s="1"/>
  <c r="J60" i="31"/>
  <c r="J70" i="31" s="1"/>
  <c r="E60" i="31"/>
  <c r="C60" i="31"/>
  <c r="N59" i="31"/>
  <c r="M59" i="31"/>
  <c r="L59" i="31"/>
  <c r="K59" i="31"/>
  <c r="H59" i="31"/>
  <c r="G59" i="31"/>
  <c r="F59" i="31"/>
  <c r="K58" i="31"/>
  <c r="F58" i="31"/>
  <c r="J57" i="31"/>
  <c r="E57" i="31"/>
  <c r="C57" i="31" s="1"/>
  <c r="J56" i="31"/>
  <c r="E56" i="31"/>
  <c r="C56" i="31" s="1"/>
  <c r="J55" i="31"/>
  <c r="E55" i="31"/>
  <c r="C55" i="31"/>
  <c r="J54" i="31"/>
  <c r="E54" i="31"/>
  <c r="C54" i="31" s="1"/>
  <c r="J53" i="31"/>
  <c r="C53" i="31" s="1"/>
  <c r="E53" i="31"/>
  <c r="J52" i="31"/>
  <c r="E52" i="31"/>
  <c r="C52" i="31"/>
  <c r="J51" i="31"/>
  <c r="E51" i="31"/>
  <c r="C51" i="31"/>
  <c r="J50" i="31"/>
  <c r="E50" i="31"/>
  <c r="C50" i="31" s="1"/>
  <c r="J49" i="31"/>
  <c r="J58" i="31" s="1"/>
  <c r="E49" i="31"/>
  <c r="C49" i="31" s="1"/>
  <c r="J48" i="31"/>
  <c r="E48" i="31"/>
  <c r="C48" i="31" s="1"/>
  <c r="N47" i="31"/>
  <c r="M47" i="31"/>
  <c r="L47" i="31"/>
  <c r="K47" i="31"/>
  <c r="H47" i="31"/>
  <c r="G47" i="31"/>
  <c r="F47" i="31"/>
  <c r="K46" i="31"/>
  <c r="F46" i="31"/>
  <c r="J45" i="31"/>
  <c r="E45" i="31"/>
  <c r="C45" i="31" s="1"/>
  <c r="J44" i="31"/>
  <c r="E44" i="31"/>
  <c r="C44" i="31" s="1"/>
  <c r="J43" i="31"/>
  <c r="E43" i="31"/>
  <c r="C43" i="31" s="1"/>
  <c r="J42" i="31"/>
  <c r="E42" i="31"/>
  <c r="C42" i="31"/>
  <c r="J41" i="31"/>
  <c r="J46" i="31" s="1"/>
  <c r="E41" i="31"/>
  <c r="C41" i="31" s="1"/>
  <c r="J40" i="31"/>
  <c r="C40" i="31" s="1"/>
  <c r="E40" i="31"/>
  <c r="J39" i="31"/>
  <c r="E39" i="31"/>
  <c r="C39" i="31"/>
  <c r="J38" i="31"/>
  <c r="E38" i="31"/>
  <c r="C38" i="31"/>
  <c r="J37" i="31"/>
  <c r="E37" i="31"/>
  <c r="C37" i="31" s="1"/>
  <c r="J36" i="31"/>
  <c r="E36" i="31"/>
  <c r="C36" i="31" s="1"/>
  <c r="N35" i="31"/>
  <c r="M35" i="31"/>
  <c r="L35" i="31"/>
  <c r="K35" i="31"/>
  <c r="H35" i="31"/>
  <c r="G35" i="31"/>
  <c r="F35" i="31"/>
  <c r="K34" i="31"/>
  <c r="K71" i="31" s="1"/>
  <c r="F34" i="31"/>
  <c r="J33" i="31"/>
  <c r="E33" i="31"/>
  <c r="C33" i="31"/>
  <c r="J32" i="31"/>
  <c r="E32" i="31"/>
  <c r="C32" i="31" s="1"/>
  <c r="J31" i="31"/>
  <c r="E31" i="31"/>
  <c r="C31" i="31" s="1"/>
  <c r="J30" i="31"/>
  <c r="E30" i="31"/>
  <c r="J29" i="31"/>
  <c r="E29" i="31"/>
  <c r="C29" i="31"/>
  <c r="J28" i="31"/>
  <c r="E28" i="31"/>
  <c r="C28" i="31" s="1"/>
  <c r="J27" i="31"/>
  <c r="E27" i="31"/>
  <c r="J26" i="31"/>
  <c r="C26" i="31" s="1"/>
  <c r="E26" i="31"/>
  <c r="J25" i="31"/>
  <c r="E25" i="31"/>
  <c r="J24" i="31"/>
  <c r="E24" i="31"/>
  <c r="C24" i="31" s="1"/>
  <c r="J23" i="31"/>
  <c r="J47" i="31" s="1"/>
  <c r="E23" i="31"/>
  <c r="E111" i="31" s="1"/>
  <c r="C23" i="31"/>
  <c r="C59" i="31" s="1"/>
  <c r="L19" i="31"/>
  <c r="L13" i="30" s="1"/>
  <c r="G19" i="31"/>
  <c r="H13" i="30" s="1"/>
  <c r="H14" i="30" s="1"/>
  <c r="H15" i="30" s="1"/>
  <c r="J18" i="31"/>
  <c r="E18" i="31"/>
  <c r="C18" i="31" s="1"/>
  <c r="J17" i="31"/>
  <c r="E17" i="31"/>
  <c r="C17" i="31" s="1"/>
  <c r="J16" i="31"/>
  <c r="E16" i="31"/>
  <c r="C16" i="31"/>
  <c r="J15" i="31"/>
  <c r="E15" i="31"/>
  <c r="J14" i="31"/>
  <c r="C14" i="31" s="1"/>
  <c r="E14" i="31"/>
  <c r="J13" i="31"/>
  <c r="E13" i="31"/>
  <c r="C13" i="31" s="1"/>
  <c r="J12" i="31"/>
  <c r="E12" i="31"/>
  <c r="C12" i="31"/>
  <c r="J11" i="31"/>
  <c r="E11" i="31"/>
  <c r="C11" i="31" s="1"/>
  <c r="J10" i="31"/>
  <c r="E10" i="31"/>
  <c r="C10" i="31" s="1"/>
  <c r="J9" i="31"/>
  <c r="E9" i="31"/>
  <c r="C9" i="31" s="1"/>
  <c r="J8" i="31"/>
  <c r="E8" i="31"/>
  <c r="C8" i="31"/>
  <c r="G4" i="31"/>
  <c r="B2" i="31" s="1"/>
  <c r="G3" i="31"/>
  <c r="C27" i="31" l="1"/>
  <c r="C29" i="30"/>
  <c r="C23" i="30"/>
  <c r="C19" i="30"/>
  <c r="C32" i="30"/>
  <c r="C27" i="30"/>
  <c r="C28" i="30"/>
  <c r="J19" i="31"/>
  <c r="K13" i="30" s="1"/>
  <c r="K123" i="31"/>
  <c r="E7" i="30" s="1"/>
  <c r="C31" i="30"/>
  <c r="C21" i="30"/>
  <c r="C20" i="30"/>
  <c r="C30" i="30"/>
  <c r="E33" i="30"/>
  <c r="C60" i="30"/>
  <c r="C47" i="30"/>
  <c r="C51" i="30"/>
  <c r="K52" i="30"/>
  <c r="E52" i="30"/>
  <c r="C50" i="30"/>
  <c r="C41" i="30"/>
  <c r="J86" i="31"/>
  <c r="J123" i="31" s="1"/>
  <c r="C79" i="31"/>
  <c r="C86" i="31" s="1"/>
  <c r="F123" i="31"/>
  <c r="C25" i="31"/>
  <c r="E34" i="31"/>
  <c r="C15" i="31"/>
  <c r="C49" i="30"/>
  <c r="C25" i="30"/>
  <c r="C48" i="30"/>
  <c r="C24" i="30"/>
  <c r="D52" i="30"/>
  <c r="D33" i="30"/>
  <c r="C26" i="30"/>
  <c r="C42" i="30"/>
  <c r="C30" i="31"/>
  <c r="J34" i="31"/>
  <c r="J71" i="31" s="1"/>
  <c r="F71" i="31"/>
  <c r="H56" i="30"/>
  <c r="H65" i="30" s="1"/>
  <c r="G52" i="30"/>
  <c r="G33" i="30"/>
  <c r="I14" i="30"/>
  <c r="E14" i="30" s="1"/>
  <c r="E15" i="30" s="1"/>
  <c r="K33" i="30"/>
  <c r="L14" i="30"/>
  <c r="L15" i="30" s="1"/>
  <c r="L56" i="30" s="1"/>
  <c r="L65" i="30" s="1"/>
  <c r="C46" i="31"/>
  <c r="C58" i="31"/>
  <c r="C70" i="31"/>
  <c r="C98" i="31"/>
  <c r="C19" i="31"/>
  <c r="C122" i="31"/>
  <c r="E59" i="31"/>
  <c r="J87" i="31"/>
  <c r="J35" i="31"/>
  <c r="C47" i="31"/>
  <c r="E75" i="31"/>
  <c r="E99" i="31"/>
  <c r="E19" i="31"/>
  <c r="G13" i="30" s="1"/>
  <c r="E47" i="31"/>
  <c r="E58" i="31"/>
  <c r="C100" i="31"/>
  <c r="C110" i="31" s="1"/>
  <c r="J111" i="31"/>
  <c r="J59" i="31"/>
  <c r="C87" i="31"/>
  <c r="E86" i="31"/>
  <c r="C35" i="31"/>
  <c r="J75" i="31"/>
  <c r="E87" i="31"/>
  <c r="E98" i="31"/>
  <c r="E70" i="31"/>
  <c r="E35" i="31"/>
  <c r="E46" i="31"/>
  <c r="J99" i="31"/>
  <c r="C111" i="31"/>
  <c r="C34" i="31" l="1"/>
  <c r="C71" i="31" s="1"/>
  <c r="C38" i="30" s="1"/>
  <c r="D7" i="30"/>
  <c r="C7" i="30" s="1"/>
  <c r="C13" i="30"/>
  <c r="D13" i="30"/>
  <c r="K38" i="30"/>
  <c r="K39" i="30" s="1"/>
  <c r="M38" i="30"/>
  <c r="M39" i="30" s="1"/>
  <c r="K40" i="30"/>
  <c r="M40" i="30"/>
  <c r="C33" i="30"/>
  <c r="C52" i="30"/>
  <c r="E123" i="31"/>
  <c r="C123" i="31"/>
  <c r="C40" i="30" s="1"/>
  <c r="K14" i="30"/>
  <c r="K15" i="30" s="1"/>
  <c r="D14" i="30"/>
  <c r="I15" i="30"/>
  <c r="G14" i="30"/>
  <c r="E71" i="31"/>
  <c r="D15" i="30" l="1"/>
  <c r="D56" i="30" s="1"/>
  <c r="D65" i="30" s="1"/>
  <c r="K43" i="30"/>
  <c r="K56" i="30" s="1"/>
  <c r="K65" i="30" s="1"/>
  <c r="G38" i="30"/>
  <c r="G39" i="30" s="1"/>
  <c r="C39" i="30" s="1"/>
  <c r="C43" i="30" s="1"/>
  <c r="I38" i="30"/>
  <c r="M43" i="30"/>
  <c r="M56" i="30" s="1"/>
  <c r="M65" i="30" s="1"/>
  <c r="I40" i="30"/>
  <c r="G40" i="30"/>
  <c r="C14" i="30"/>
  <c r="C15" i="30" s="1"/>
  <c r="G15" i="30"/>
  <c r="G43" i="30" l="1"/>
  <c r="G56" i="30" s="1"/>
  <c r="G65" i="30" s="1"/>
  <c r="D8" i="30" s="1"/>
  <c r="E8" i="30"/>
  <c r="I39" i="30"/>
  <c r="E39" i="30" s="1"/>
  <c r="E38" i="30"/>
  <c r="C56" i="30"/>
  <c r="C65" i="30" s="1"/>
  <c r="E40" i="30"/>
  <c r="I43" i="30" l="1"/>
  <c r="I56" i="30" s="1"/>
  <c r="I65" i="30" s="1"/>
  <c r="E43" i="30"/>
  <c r="E56" i="30" s="1"/>
  <c r="E65" i="30" s="1"/>
  <c r="C61" i="30"/>
  <c r="C8" i="30"/>
  <c r="D66" i="30"/>
  <c r="E66" i="30" l="1"/>
  <c r="C66" i="30" s="1"/>
</calcChain>
</file>

<file path=xl/sharedStrings.xml><?xml version="1.0" encoding="utf-8"?>
<sst xmlns="http://schemas.openxmlformats.org/spreadsheetml/2006/main" count="180" uniqueCount="122">
  <si>
    <t>Instructions for Completing Budget</t>
  </si>
  <si>
    <t>GENERAL: Most cells on this document are locked to preserve the formulas and structure of the document. The key below can help you understand the color coding.</t>
  </si>
  <si>
    <t>KEY</t>
  </si>
  <si>
    <t>Cells with this color orange are unlocked and are where you should put your expenses.</t>
  </si>
  <si>
    <t>Cells with this color green reprsent a cell that is pulling data from another cell in this document. They are locked cells.</t>
  </si>
  <si>
    <t>Cells with this color blue represent a sub-total of other cells.</t>
  </si>
  <si>
    <t>Cells with this color blue represent title cells or cells that are blocked for that particular expense. Example: Milelage is only allowed as an Operational expense therefore this cell is blocked for entry in the Participant column.</t>
  </si>
  <si>
    <r>
      <rPr>
        <b/>
        <sz val="11"/>
        <color theme="1"/>
        <rFont val="Calibri"/>
        <family val="2"/>
        <scheme val="minor"/>
      </rPr>
      <t>Budget Summary:</t>
    </r>
    <r>
      <rPr>
        <sz val="11"/>
        <color theme="1"/>
        <rFont val="Calibri"/>
        <family val="2"/>
        <scheme val="minor"/>
      </rPr>
      <t xml:space="preserve">  This worksheet combines all projected expenses from each budget narrative worksheet into totals for the general budget categories. It will primarily be used by the grant review team as a snapshot of your budget. No additional entry is needed on this tab.</t>
    </r>
  </si>
  <si>
    <t xml:space="preserve">2. Cycle 1: In each line item, the Amount Requested for Cycle 1 (Columns G, H &amp; I) should include projected expenses from the contract start date in April 2024 through August 30, 2024 that are directly related to planning and preparation for the 2024/25 YouthWorks program year.  Cycle 2: In each line item, the Amount Requested for Cycle 2 (Columns K,L &amp; M) should include projected expenses for the period of September 1, 2024 through June 30, 2025. </t>
  </si>
  <si>
    <t>3. Colmn N is provided as a Notes section to provide detail of the Narrative Explanation to allow budget reviewers to understand the relevance of the expense and any relevant cost calculations.</t>
  </si>
  <si>
    <t xml:space="preserve">NOTE: If your region has been awarded funding to support the cost of a full-time YouthWorks position for the entire year, list this position in Row 12 and identify the position in the Narrative Explanation.                                                                                                                                                                                REMINDER that fringe of participants is fixed at 14%. Businesses looking to match or cover additional costs related to fringe and wage should be included in a Match report submitted to CommCorp and not within this budget.   </t>
  </si>
  <si>
    <t xml:space="preserve">5. Clarifying notes on line items:    </t>
  </si>
  <si>
    <t>Section B. Number 9 (Row 29): Meeting and Events: Various expenses related to Meeting and Event should all be included in this cell. This includes Space Rental, Food and Conference/Registration Fees. If you have a question about what expenses should be included in this line please contact the Youthworks team.</t>
  </si>
  <si>
    <t>Section B. Number 12 (Row 32): Rent and Occupancy: all costs associated with the premises of your administrative space should be included here including Utilities.</t>
  </si>
  <si>
    <t>Section C.: Participant Fringe is fixed at 14% and will auto-calculate based on the entires on the Grantee Budget Detail tab. Additionally, while we understand that Stipends will fluctuate we have leveraged the same mechanism for calculating wages to apply to the budgeting of stipends as this allows us to understand how it relates to the fee structure as well as providing more detail on the anticipated participant numbers. The only entry necessary in this section is for Tuition Fees and Support Services.</t>
  </si>
  <si>
    <t>1.  SECTION A: In Column B, provide the individual's name if known or TBD and title. Provide the % FTE in the Narrative Explanation.</t>
  </si>
  <si>
    <t>2. SECTION C: Partipant Wages: Input the number of anticipated participants (Columns F &amp; K), their expected wage (Columns G &amp; L) and the number of anticipated hours worked (Columns H &amp; M) for each tier and cyles.</t>
  </si>
  <si>
    <t xml:space="preserve">NOTE: Because the initial value is $0 it will show up red to begin with and will change once a correct amont is entered it will change to orange. The Expceted Wage column will turn red if the amount in the cell is outside of the wage range for that tier. </t>
  </si>
  <si>
    <t>3. SECTION C: Participant Stipends: we are using the same calculations to project the amount of stipends that you will be spending on this grant. We recognize that not all stipends are calculated this way in reality but this will help us align these amounts to the anticipated wage tier as well as provide a more comprehensive tabulation of anticipated participants served.</t>
  </si>
  <si>
    <t>FOR PARTNERS</t>
  </si>
  <si>
    <t>Partner Budget Worksheets</t>
  </si>
  <si>
    <t>1. Please complete a separate worksheet for the projected expenses for each program partner organization. Please rename the worksheet tab with the name of the organization by right clicking the appropriate tab and selecting the Rename option. Enter the name of the Organziation that will also be reflected in Cell G4.</t>
  </si>
  <si>
    <t>4. Program Staff Salaries, Participant Salaries and Participant Stipends will be input on the Partner Budget Detail Worksheet (see below)</t>
  </si>
  <si>
    <t>Section A. All Program Salary costs will be pulled from the Grantee Budget Detail Worksheet and/or auto calculated based on entries on that tab.</t>
  </si>
  <si>
    <t xml:space="preserve">Partner Budget Detail Worksheet: This worksheet should be used only for the projected expenses of the Partner Organization from the contract start date in April 2024 through June 30, 2025. </t>
  </si>
  <si>
    <t>1. Please complete a separate worksheet for the projected budget detail expenses for each program partner organization. Please rename the worksheet tab with the name of the organization by right clicking the appropriate tab and selecting the Rename option. Enter the name of the Organziation that will also be reflected in Cell G4.</t>
  </si>
  <si>
    <t>2024/2025 YOUTHWORKS BUDGET</t>
  </si>
  <si>
    <t>Region:</t>
  </si>
  <si>
    <t>Number of Youth Planned to be Served</t>
  </si>
  <si>
    <t>Planned Cost per Participant</t>
  </si>
  <si>
    <t>TOTAL</t>
  </si>
  <si>
    <t>Participant (60%) Cumulative</t>
  </si>
  <si>
    <t>Cycle 1</t>
  </si>
  <si>
    <t>Operations (40%)</t>
  </si>
  <si>
    <t>Participant (60%)</t>
  </si>
  <si>
    <t>Cycle 2</t>
  </si>
  <si>
    <t>A. Program Staff -- Salaries</t>
  </si>
  <si>
    <t>B. Other Costs</t>
  </si>
  <si>
    <t>D. Contractual and Consultants</t>
  </si>
  <si>
    <t>E. Indirect Costs</t>
  </si>
  <si>
    <t xml:space="preserve">% Indirect Costs </t>
  </si>
  <si>
    <t>COST CALCULATION</t>
  </si>
  <si>
    <t>Operations (40%) Cumulative</t>
  </si>
  <si>
    <t>1. Program Staff Salary</t>
  </si>
  <si>
    <t>2. Fringe for Program Staff</t>
  </si>
  <si>
    <t>Subtotal Program Staff Salary and Fringe:</t>
  </si>
  <si>
    <t xml:space="preserve">1. Mileage </t>
  </si>
  <si>
    <t>2. Meal Reimbursement</t>
  </si>
  <si>
    <t>3. Parking / tolls / taxi / other</t>
  </si>
  <si>
    <t>4. Telephone and Communications</t>
  </si>
  <si>
    <t>5. Equipment Rental and Leasing</t>
  </si>
  <si>
    <t>6. Equipment Purchases</t>
  </si>
  <si>
    <t>7. Postage, Mailing, Delivery</t>
  </si>
  <si>
    <t>8. Publications / Printing / Copying</t>
  </si>
  <si>
    <t>9. Meetings and Events (Includes Space Rental, Food, Conference Registration Fees)</t>
  </si>
  <si>
    <t>10. Office Supplies &amp; Materials</t>
  </si>
  <si>
    <t>11. Marketing and Advertising (Recruiting)</t>
  </si>
  <si>
    <t>12. Rent and Occupancy (Include Utilities)</t>
  </si>
  <si>
    <t>13. Program Supplies</t>
  </si>
  <si>
    <t>14. Training Materials and Textbooks</t>
  </si>
  <si>
    <t>Subtotal Other Costs:</t>
  </si>
  <si>
    <t>C. Participant Wages, Fringe and Stipends</t>
  </si>
  <si>
    <t>1. Participant Wages</t>
  </si>
  <si>
    <t xml:space="preserve">2. Fringe for Youth work experience </t>
  </si>
  <si>
    <t>3. Stipends for Participants</t>
  </si>
  <si>
    <t>4. Youth Participant Tuition and Fees</t>
  </si>
  <si>
    <t>5. Support Services for Youth Participants</t>
  </si>
  <si>
    <t>Subtotal Participant Salary, Fringe and Stipends:</t>
  </si>
  <si>
    <t>1. Subcontracts to Other Organizations</t>
  </si>
  <si>
    <t>2. Contracts for Training</t>
  </si>
  <si>
    <t>3. Contracted Staff</t>
  </si>
  <si>
    <t>4. Professional Services Consultants</t>
  </si>
  <si>
    <t>5. Construction</t>
  </si>
  <si>
    <t>Subtotal Contractual and Consultants:</t>
  </si>
  <si>
    <t>Total Direct Costs (A-I)</t>
  </si>
  <si>
    <t>Direct Costs</t>
  </si>
  <si>
    <t>Indirect Costs</t>
  </si>
  <si>
    <t>Total Grantee Budget</t>
  </si>
  <si>
    <t>Operations % (40% max) v Participant % (at least 60%)</t>
  </si>
  <si>
    <t>Cycle 1 - Sub-Total</t>
  </si>
  <si>
    <t>Cycle 2 - Sub-Total</t>
  </si>
  <si>
    <t>Notes</t>
  </si>
  <si>
    <t>Fringe % for Program Staff</t>
  </si>
  <si>
    <t>Fringe % for Youth work experience</t>
  </si>
  <si>
    <t>Example: Yosemite Sam, CEO of ACME Inc.</t>
  </si>
  <si>
    <t>Program Staff Salary Subtotal:</t>
  </si>
  <si>
    <t xml:space="preserve">Because the initial value is $0 it will show up red to begin with and will change once a correct amont is entered it will change to orange. </t>
  </si>
  <si>
    <t>C. Participant WAGES</t>
  </si>
  <si>
    <t>Tier 1</t>
  </si>
  <si>
    <t>Cycle 1 - # of Participants</t>
  </si>
  <si>
    <t>Cycle 1 - Expected Wage</t>
  </si>
  <si>
    <t>Hours Per Participant</t>
  </si>
  <si>
    <t>Cycle 2 - # of Participants</t>
  </si>
  <si>
    <t>Cycle 2 - Expected Wage</t>
  </si>
  <si>
    <t>Service and Project Base Learning</t>
  </si>
  <si>
    <t>Age Range: 14-15</t>
  </si>
  <si>
    <t>Wage Range: $15.00-$16.25</t>
  </si>
  <si>
    <t>Tier 1 Subtotal</t>
  </si>
  <si>
    <t>Tier 2</t>
  </si>
  <si>
    <t>Early and Career-Trajectory Experience</t>
  </si>
  <si>
    <t>Age Range: 16-17</t>
  </si>
  <si>
    <t>Wage Range: $15.00-$17.50</t>
  </si>
  <si>
    <t>Tier 2 Subtotal</t>
  </si>
  <si>
    <t>Tier 3</t>
  </si>
  <si>
    <t>Career Pathway Training and Support</t>
  </si>
  <si>
    <t>Age Range: 18-21</t>
  </si>
  <si>
    <t>Wage Range: $15.00-$18.75</t>
  </si>
  <si>
    <t>Tier 3 Subtotal</t>
  </si>
  <si>
    <t>Tier 4</t>
  </si>
  <si>
    <t>Career Pathway Credentialing and Certifications</t>
  </si>
  <si>
    <t>Age Range: 22-25</t>
  </si>
  <si>
    <t>Wage Range: $15.00-$20.00</t>
  </si>
  <si>
    <t>Tier 4 Subtotal</t>
  </si>
  <si>
    <t>C. Participant WAGES Total</t>
  </si>
  <si>
    <t>C. Participant STIPENDS</t>
  </si>
  <si>
    <t>Cycle 1 - Expected Stipend</t>
  </si>
  <si>
    <t>Cycle 2 - Expected Stipend</t>
  </si>
  <si>
    <t>C. Participant STIPENDS Total</t>
  </si>
  <si>
    <t>Partner 1 Organization:</t>
  </si>
  <si>
    <t>Items 1, 2 and 3 below will automatically calculate from the Budget Detail page.</t>
  </si>
  <si>
    <t>To ensure congruence across the grant we are asking you to estimate your Stipend budget using the same calculations to the Wages section above.</t>
  </si>
  <si>
    <r>
      <t xml:space="preserve">If you have any questions please email </t>
    </r>
    <r>
      <rPr>
        <sz val="11"/>
        <color rgb="FFFF0000"/>
        <rFont val="Calibri"/>
        <family val="2"/>
        <scheme val="minor"/>
      </rPr>
      <t xml:space="preserve">rfp@masshiremetronorth.org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</si>
</sst>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1"/>
      <name val="Karla"/>
      <family val="2"/>
    </font>
    <font>
      <sz val="11"/>
      <name val="Karla"/>
      <family val="2"/>
    </font>
    <font>
      <b/>
      <sz val="14"/>
      <color theme="2"/>
      <name val="Karla"/>
      <family val="2"/>
    </font>
    <font>
      <b/>
      <sz val="11"/>
      <color theme="9"/>
      <name val="Karla"/>
      <family val="2"/>
    </font>
    <font>
      <b/>
      <sz val="11"/>
      <color theme="1"/>
      <name val="Karla"/>
      <family val="2"/>
    </font>
    <font>
      <b/>
      <sz val="14"/>
      <color theme="1"/>
      <name val="Karla"/>
      <family val="2"/>
    </font>
    <font>
      <b/>
      <sz val="11"/>
      <color theme="2"/>
      <name val="Karla"/>
      <family val="2"/>
    </font>
    <font>
      <sz val="14"/>
      <name val="Karla"/>
      <family val="2"/>
    </font>
    <font>
      <b/>
      <sz val="18"/>
      <color theme="2"/>
      <name val="Karla"/>
      <family val="2"/>
    </font>
    <font>
      <b/>
      <sz val="16"/>
      <color theme="2"/>
      <name val="Karla"/>
      <family val="2"/>
    </font>
    <font>
      <b/>
      <sz val="14"/>
      <name val="Karla"/>
      <family val="2"/>
    </font>
    <font>
      <sz val="11"/>
      <color theme="7" tint="-0.499984740745262"/>
      <name val="Karla"/>
      <family val="2"/>
    </font>
    <font>
      <sz val="11"/>
      <color rgb="FFFF0000"/>
      <name val="Karla"/>
      <family val="2"/>
    </font>
    <font>
      <b/>
      <sz val="11"/>
      <color theme="2"/>
      <name val="Calibri"/>
      <family val="2"/>
      <scheme val="minor"/>
    </font>
    <font>
      <sz val="11"/>
      <color theme="2"/>
      <name val="Calibri"/>
      <family val="2"/>
      <scheme val="minor"/>
    </font>
    <font>
      <sz val="11"/>
      <name val="Calibri"/>
      <family val="2"/>
      <scheme val="minor"/>
    </font>
    <font>
      <b/>
      <sz val="16"/>
      <color theme="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9"/>
        <bgColor indexed="64"/>
      </patternFill>
    </fill>
    <fill>
      <patternFill patternType="solid">
        <fgColor theme="0"/>
        <bgColor indexed="64"/>
      </patternFill>
    </fill>
    <fill>
      <patternFill patternType="solid">
        <fgColor theme="5"/>
        <bgColor indexed="64"/>
      </patternFill>
    </fill>
    <fill>
      <patternFill patternType="solid">
        <fgColor theme="4"/>
        <bgColor indexed="64"/>
      </patternFill>
    </fill>
    <fill>
      <patternFill patternType="solid">
        <fgColor theme="2"/>
        <bgColor indexed="64"/>
      </patternFill>
    </fill>
    <fill>
      <patternFill patternType="solid">
        <fgColor theme="3"/>
        <bgColor indexed="64"/>
      </patternFill>
    </fill>
    <fill>
      <patternFill patternType="solid">
        <fgColor theme="7"/>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68">
    <xf numFmtId="0" fontId="0" fillId="0" borderId="0" xfId="0"/>
    <xf numFmtId="0" fontId="0" fillId="0" borderId="0" xfId="0" applyAlignment="1">
      <alignment wrapText="1"/>
    </xf>
    <xf numFmtId="0" fontId="0" fillId="0" borderId="3" xfId="0" applyBorder="1"/>
    <xf numFmtId="0" fontId="3" fillId="2" borderId="0" xfId="0" applyFont="1" applyFill="1" applyAlignment="1">
      <alignment horizontal="center"/>
    </xf>
    <xf numFmtId="0" fontId="0" fillId="2" borderId="0" xfId="0" applyFill="1" applyAlignment="1">
      <alignment horizontal="center"/>
    </xf>
    <xf numFmtId="49" fontId="5" fillId="0" borderId="0" xfId="0" applyNumberFormat="1" applyFont="1" applyAlignment="1">
      <alignment vertical="top"/>
    </xf>
    <xf numFmtId="0" fontId="5" fillId="0" borderId="0" xfId="0" applyFont="1" applyAlignment="1">
      <alignment vertical="top"/>
    </xf>
    <xf numFmtId="0" fontId="6" fillId="3" borderId="4" xfId="0" applyFont="1" applyFill="1" applyBorder="1" applyAlignment="1">
      <alignment vertical="top"/>
    </xf>
    <xf numFmtId="0" fontId="6" fillId="3" borderId="5" xfId="0" applyFont="1" applyFill="1" applyBorder="1" applyAlignment="1">
      <alignment vertical="top"/>
    </xf>
    <xf numFmtId="0" fontId="6" fillId="3" borderId="5" xfId="0" applyFont="1" applyFill="1" applyBorder="1" applyAlignment="1">
      <alignment vertical="top" wrapText="1"/>
    </xf>
    <xf numFmtId="0" fontId="6" fillId="3" borderId="6" xfId="0" applyFont="1" applyFill="1" applyBorder="1" applyAlignment="1">
      <alignment vertical="top" wrapText="1"/>
    </xf>
    <xf numFmtId="49" fontId="6" fillId="3" borderId="4" xfId="0" applyNumberFormat="1" applyFont="1" applyFill="1" applyBorder="1" applyAlignment="1">
      <alignment vertical="top"/>
    </xf>
    <xf numFmtId="0" fontId="4" fillId="6" borderId="1" xfId="0" applyFont="1" applyFill="1" applyBorder="1" applyAlignment="1">
      <alignment vertical="top"/>
    </xf>
    <xf numFmtId="44" fontId="4" fillId="6" borderId="1" xfId="1" applyFont="1" applyFill="1" applyBorder="1" applyAlignment="1" applyProtection="1">
      <alignment vertical="top"/>
    </xf>
    <xf numFmtId="44" fontId="4" fillId="6" borderId="1" xfId="0" applyNumberFormat="1" applyFont="1" applyFill="1" applyBorder="1" applyAlignment="1">
      <alignment vertical="top"/>
    </xf>
    <xf numFmtId="44" fontId="4" fillId="4" borderId="1" xfId="0" applyNumberFormat="1" applyFont="1" applyFill="1" applyBorder="1" applyAlignment="1">
      <alignment vertical="top"/>
    </xf>
    <xf numFmtId="44" fontId="4" fillId="4" borderId="8" xfId="0" applyNumberFormat="1" applyFont="1" applyFill="1" applyBorder="1" applyAlignment="1">
      <alignment vertical="top"/>
    </xf>
    <xf numFmtId="49" fontId="8" fillId="5" borderId="7" xfId="0" applyNumberFormat="1" applyFont="1" applyFill="1" applyBorder="1" applyAlignment="1">
      <alignment horizontal="left" vertical="top" indent="1"/>
    </xf>
    <xf numFmtId="49" fontId="8" fillId="5" borderId="17" xfId="0" applyNumberFormat="1" applyFont="1" applyFill="1" applyBorder="1" applyAlignment="1">
      <alignment horizontal="left" vertical="top" indent="1"/>
    </xf>
    <xf numFmtId="44" fontId="4" fillId="6" borderId="18" xfId="0" applyNumberFormat="1" applyFont="1" applyFill="1" applyBorder="1" applyAlignment="1">
      <alignment vertical="top"/>
    </xf>
    <xf numFmtId="49" fontId="8" fillId="5" borderId="12" xfId="0" applyNumberFormat="1" applyFont="1" applyFill="1" applyBorder="1" applyAlignment="1">
      <alignment horizontal="left" vertical="top" indent="1"/>
    </xf>
    <xf numFmtId="44" fontId="4" fillId="6" borderId="2" xfId="0" applyNumberFormat="1" applyFont="1" applyFill="1" applyBorder="1" applyAlignment="1">
      <alignment vertical="top"/>
    </xf>
    <xf numFmtId="44" fontId="4" fillId="3" borderId="18" xfId="0" applyNumberFormat="1" applyFont="1" applyFill="1" applyBorder="1" applyAlignment="1">
      <alignment vertical="top"/>
    </xf>
    <xf numFmtId="49" fontId="8" fillId="8" borderId="15" xfId="0" applyNumberFormat="1" applyFont="1" applyFill="1" applyBorder="1" applyAlignment="1">
      <alignment vertical="top"/>
    </xf>
    <xf numFmtId="44" fontId="8" fillId="8" borderId="16" xfId="0" applyNumberFormat="1" applyFont="1" applyFill="1" applyBorder="1" applyAlignment="1">
      <alignment vertical="top"/>
    </xf>
    <xf numFmtId="44" fontId="5" fillId="0" borderId="0" xfId="0" applyNumberFormat="1" applyFont="1" applyAlignment="1">
      <alignment vertical="top"/>
    </xf>
    <xf numFmtId="44" fontId="8" fillId="8" borderId="13" xfId="0" applyNumberFormat="1" applyFont="1" applyFill="1" applyBorder="1" applyAlignment="1">
      <alignment vertical="top"/>
    </xf>
    <xf numFmtId="49" fontId="9" fillId="8" borderId="9" xfId="0" applyNumberFormat="1" applyFont="1" applyFill="1" applyBorder="1" applyAlignment="1">
      <alignment vertical="top"/>
    </xf>
    <xf numFmtId="44" fontId="9" fillId="8" borderId="10" xfId="0" applyNumberFormat="1" applyFont="1" applyFill="1" applyBorder="1" applyAlignment="1">
      <alignment vertical="top"/>
    </xf>
    <xf numFmtId="49" fontId="9" fillId="8" borderId="7" xfId="0" applyNumberFormat="1" applyFont="1" applyFill="1" applyBorder="1" applyAlignment="1">
      <alignment vertical="top"/>
    </xf>
    <xf numFmtId="44" fontId="9" fillId="8" borderId="1" xfId="0" applyNumberFormat="1" applyFont="1" applyFill="1" applyBorder="1" applyAlignment="1">
      <alignment vertical="top"/>
    </xf>
    <xf numFmtId="44" fontId="9" fillId="8" borderId="8" xfId="0" applyNumberFormat="1" applyFont="1" applyFill="1" applyBorder="1" applyAlignment="1">
      <alignment vertical="top"/>
    </xf>
    <xf numFmtId="49" fontId="9" fillId="8" borderId="9" xfId="0" applyNumberFormat="1" applyFont="1" applyFill="1" applyBorder="1" applyAlignment="1">
      <alignment vertical="top" wrapText="1"/>
    </xf>
    <xf numFmtId="10" fontId="9" fillId="8" borderId="10" xfId="2" applyNumberFormat="1" applyFont="1" applyFill="1" applyBorder="1" applyAlignment="1" applyProtection="1">
      <alignment vertical="top"/>
    </xf>
    <xf numFmtId="49" fontId="6" fillId="3" borderId="4" xfId="0" applyNumberFormat="1" applyFont="1" applyFill="1" applyBorder="1" applyAlignment="1">
      <alignment vertical="top" wrapText="1"/>
    </xf>
    <xf numFmtId="0" fontId="5" fillId="0" borderId="0" xfId="0" applyFont="1" applyAlignment="1">
      <alignment vertical="top" wrapText="1"/>
    </xf>
    <xf numFmtId="44" fontId="8" fillId="5" borderId="7" xfId="1" applyFont="1" applyFill="1" applyBorder="1" applyAlignment="1" applyProtection="1">
      <alignment horizontal="left" vertical="top" indent="1"/>
    </xf>
    <xf numFmtId="49" fontId="9" fillId="8" borderId="15" xfId="0" applyNumberFormat="1" applyFont="1" applyFill="1" applyBorder="1" applyAlignment="1">
      <alignment vertical="top"/>
    </xf>
    <xf numFmtId="44" fontId="9" fillId="8" borderId="16" xfId="0" applyNumberFormat="1" applyFont="1" applyFill="1" applyBorder="1" applyAlignment="1">
      <alignment vertical="top"/>
    </xf>
    <xf numFmtId="0" fontId="11" fillId="0" borderId="0" xfId="0" applyFont="1" applyAlignment="1">
      <alignment vertical="top"/>
    </xf>
    <xf numFmtId="0" fontId="5" fillId="3" borderId="0" xfId="0" applyFont="1" applyFill="1" applyAlignment="1">
      <alignment vertical="top"/>
    </xf>
    <xf numFmtId="49" fontId="6" fillId="3" borderId="12" xfId="0" applyNumberFormat="1" applyFont="1" applyFill="1" applyBorder="1" applyAlignment="1">
      <alignment horizontal="center" vertical="top" wrapText="1"/>
    </xf>
    <xf numFmtId="49" fontId="10" fillId="3" borderId="12" xfId="0" applyNumberFormat="1" applyFont="1" applyFill="1" applyBorder="1" applyAlignment="1">
      <alignment horizontal="center" vertical="top"/>
    </xf>
    <xf numFmtId="49" fontId="7" fillId="3" borderId="7" xfId="0" applyNumberFormat="1" applyFont="1" applyFill="1" applyBorder="1" applyAlignment="1">
      <alignment horizontal="left" vertical="top" indent="1"/>
    </xf>
    <xf numFmtId="49" fontId="7" fillId="3" borderId="17" xfId="0" applyNumberFormat="1" applyFont="1" applyFill="1" applyBorder="1" applyAlignment="1">
      <alignment horizontal="left" vertical="top" indent="1"/>
    </xf>
    <xf numFmtId="2" fontId="8" fillId="8" borderId="16" xfId="0" applyNumberFormat="1" applyFont="1" applyFill="1" applyBorder="1" applyAlignment="1">
      <alignment vertical="top"/>
    </xf>
    <xf numFmtId="44" fontId="8" fillId="3" borderId="16" xfId="0" applyNumberFormat="1" applyFont="1" applyFill="1" applyBorder="1" applyAlignment="1">
      <alignment vertical="top"/>
    </xf>
    <xf numFmtId="2" fontId="8" fillId="8" borderId="13" xfId="0" applyNumberFormat="1" applyFont="1" applyFill="1" applyBorder="1" applyAlignment="1">
      <alignment vertical="top"/>
    </xf>
    <xf numFmtId="49" fontId="6" fillId="3" borderId="12" xfId="0" applyNumberFormat="1" applyFont="1" applyFill="1" applyBorder="1" applyAlignment="1">
      <alignment horizontal="center" vertical="top"/>
    </xf>
    <xf numFmtId="2" fontId="9" fillId="8" borderId="16" xfId="0" applyNumberFormat="1" applyFont="1" applyFill="1" applyBorder="1" applyAlignment="1">
      <alignment vertical="top"/>
    </xf>
    <xf numFmtId="44" fontId="9" fillId="3" borderId="16" xfId="0" applyNumberFormat="1" applyFont="1" applyFill="1" applyBorder="1" applyAlignment="1">
      <alignment vertical="top"/>
    </xf>
    <xf numFmtId="44" fontId="4" fillId="7" borderId="1" xfId="0" applyNumberFormat="1" applyFont="1" applyFill="1" applyBorder="1" applyAlignment="1" applyProtection="1">
      <alignment vertical="top"/>
      <protection locked="0"/>
    </xf>
    <xf numFmtId="44" fontId="4" fillId="7" borderId="18" xfId="0" applyNumberFormat="1" applyFont="1" applyFill="1" applyBorder="1" applyAlignment="1" applyProtection="1">
      <alignment vertical="top"/>
      <protection locked="0"/>
    </xf>
    <xf numFmtId="44" fontId="4" fillId="3" borderId="1" xfId="0" applyNumberFormat="1" applyFont="1" applyFill="1" applyBorder="1" applyAlignment="1">
      <alignment vertical="top"/>
    </xf>
    <xf numFmtId="44" fontId="4" fillId="3" borderId="8" xfId="0" applyNumberFormat="1" applyFont="1" applyFill="1" applyBorder="1" applyAlignment="1">
      <alignment vertical="top"/>
    </xf>
    <xf numFmtId="49" fontId="8" fillId="5" borderId="1" xfId="0" applyNumberFormat="1" applyFont="1" applyFill="1" applyBorder="1" applyAlignment="1">
      <alignment horizontal="left" vertical="top" indent="1"/>
    </xf>
    <xf numFmtId="9" fontId="4" fillId="7" borderId="1" xfId="2" applyFont="1" applyFill="1" applyBorder="1" applyAlignment="1" applyProtection="1">
      <alignment vertical="top"/>
      <protection locked="0"/>
    </xf>
    <xf numFmtId="44" fontId="4" fillId="6" borderId="8" xfId="0" applyNumberFormat="1" applyFont="1" applyFill="1" applyBorder="1" applyAlignment="1">
      <alignment vertical="top"/>
    </xf>
    <xf numFmtId="44" fontId="4" fillId="6" borderId="14" xfId="0" applyNumberFormat="1" applyFont="1" applyFill="1" applyBorder="1" applyAlignment="1">
      <alignment vertical="top"/>
    </xf>
    <xf numFmtId="44" fontId="4" fillId="6" borderId="19" xfId="0" applyNumberFormat="1" applyFont="1" applyFill="1" applyBorder="1" applyAlignment="1">
      <alignment vertical="top"/>
    </xf>
    <xf numFmtId="9" fontId="9" fillId="8" borderId="10" xfId="2" applyFont="1" applyFill="1" applyBorder="1" applyAlignment="1" applyProtection="1">
      <alignment vertical="top"/>
    </xf>
    <xf numFmtId="10" fontId="9" fillId="3" borderId="10" xfId="2" applyNumberFormat="1" applyFont="1" applyFill="1" applyBorder="1" applyAlignment="1" applyProtection="1">
      <alignment vertical="top"/>
    </xf>
    <xf numFmtId="44" fontId="9" fillId="3" borderId="10" xfId="0" applyNumberFormat="1" applyFont="1" applyFill="1" applyBorder="1" applyAlignment="1">
      <alignment vertical="top"/>
    </xf>
    <xf numFmtId="44" fontId="4" fillId="3" borderId="2" xfId="0" applyNumberFormat="1" applyFont="1" applyFill="1" applyBorder="1" applyAlignment="1">
      <alignment vertical="top"/>
    </xf>
    <xf numFmtId="2" fontId="4" fillId="7" borderId="1" xfId="0" applyNumberFormat="1" applyFont="1" applyFill="1" applyBorder="1" applyAlignment="1" applyProtection="1">
      <alignment vertical="top"/>
      <protection locked="0"/>
    </xf>
    <xf numFmtId="2" fontId="4" fillId="7" borderId="18" xfId="0" applyNumberFormat="1" applyFont="1" applyFill="1" applyBorder="1" applyAlignment="1" applyProtection="1">
      <alignment vertical="top"/>
      <protection locked="0"/>
    </xf>
    <xf numFmtId="44" fontId="4" fillId="6" borderId="8" xfId="1" applyFont="1" applyFill="1" applyBorder="1" applyAlignment="1" applyProtection="1">
      <alignment vertical="top"/>
    </xf>
    <xf numFmtId="44" fontId="5" fillId="6" borderId="0" xfId="0" applyNumberFormat="1" applyFont="1" applyFill="1" applyAlignment="1">
      <alignment vertical="top"/>
    </xf>
    <xf numFmtId="44" fontId="9" fillId="7" borderId="1" xfId="0" applyNumberFormat="1" applyFont="1" applyFill="1" applyBorder="1" applyAlignment="1" applyProtection="1">
      <alignment vertical="top"/>
      <protection locked="0"/>
    </xf>
    <xf numFmtId="49" fontId="6" fillId="9" borderId="0" xfId="0" applyNumberFormat="1" applyFont="1" applyFill="1" applyAlignment="1">
      <alignment vertical="top"/>
    </xf>
    <xf numFmtId="0" fontId="6" fillId="9" borderId="0" xfId="0" applyFont="1" applyFill="1" applyAlignment="1">
      <alignment vertical="top"/>
    </xf>
    <xf numFmtId="0" fontId="14" fillId="9" borderId="0" xfId="0" applyFont="1" applyFill="1" applyAlignment="1">
      <alignment vertical="top"/>
    </xf>
    <xf numFmtId="49" fontId="14" fillId="7" borderId="0" xfId="0" applyNumberFormat="1" applyFont="1" applyFill="1" applyAlignment="1" applyProtection="1">
      <alignment vertical="top"/>
      <protection locked="0"/>
    </xf>
    <xf numFmtId="49" fontId="8" fillId="7" borderId="7" xfId="0" applyNumberFormat="1" applyFont="1" applyFill="1" applyBorder="1" applyAlignment="1" applyProtection="1">
      <alignment horizontal="left" vertical="top" indent="1"/>
      <protection locked="0"/>
    </xf>
    <xf numFmtId="49" fontId="8" fillId="7" borderId="11" xfId="0" applyNumberFormat="1" applyFont="1" applyFill="1" applyBorder="1" applyAlignment="1" applyProtection="1">
      <alignment horizontal="left" vertical="top" indent="1"/>
      <protection locked="0"/>
    </xf>
    <xf numFmtId="49" fontId="8" fillId="7" borderId="17" xfId="0" applyNumberFormat="1" applyFont="1" applyFill="1" applyBorder="1" applyAlignment="1" applyProtection="1">
      <alignment horizontal="left" vertical="top" indent="1"/>
      <protection locked="0"/>
    </xf>
    <xf numFmtId="9" fontId="4" fillId="6" borderId="1" xfId="2" applyFont="1" applyFill="1" applyBorder="1" applyAlignment="1" applyProtection="1">
      <alignment vertical="top"/>
    </xf>
    <xf numFmtId="0" fontId="15" fillId="10" borderId="0" xfId="0" applyFont="1" applyFill="1" applyAlignment="1">
      <alignment vertical="top" wrapText="1"/>
    </xf>
    <xf numFmtId="0" fontId="4" fillId="7" borderId="1" xfId="0" applyFont="1" applyFill="1" applyBorder="1" applyAlignment="1" applyProtection="1">
      <alignment vertical="top"/>
      <protection locked="0"/>
    </xf>
    <xf numFmtId="0" fontId="9" fillId="7" borderId="10" xfId="2" applyNumberFormat="1" applyFont="1" applyFill="1" applyBorder="1" applyAlignment="1" applyProtection="1">
      <alignment vertical="top"/>
      <protection locked="0"/>
    </xf>
    <xf numFmtId="0" fontId="9" fillId="7" borderId="10" xfId="0" applyFont="1" applyFill="1" applyBorder="1" applyAlignment="1" applyProtection="1">
      <alignment vertical="top"/>
      <protection locked="0"/>
    </xf>
    <xf numFmtId="0" fontId="9" fillId="7" borderId="1" xfId="1" applyNumberFormat="1" applyFont="1" applyFill="1" applyBorder="1" applyAlignment="1" applyProtection="1">
      <alignment vertical="top"/>
      <protection locked="0"/>
    </xf>
    <xf numFmtId="0" fontId="8" fillId="7" borderId="16" xfId="0" applyFont="1" applyFill="1" applyBorder="1" applyAlignment="1" applyProtection="1">
      <alignment vertical="top"/>
      <protection locked="0"/>
    </xf>
    <xf numFmtId="0" fontId="4" fillId="7" borderId="2" xfId="0" applyFont="1" applyFill="1" applyBorder="1" applyAlignment="1" applyProtection="1">
      <alignment vertical="top"/>
      <protection locked="0"/>
    </xf>
    <xf numFmtId="0" fontId="4" fillId="0" borderId="2" xfId="0" applyFont="1" applyBorder="1" applyAlignment="1">
      <alignment vertical="top"/>
    </xf>
    <xf numFmtId="0" fontId="4" fillId="7" borderId="18" xfId="0" applyFont="1" applyFill="1" applyBorder="1" applyAlignment="1" applyProtection="1">
      <alignment vertical="top"/>
      <protection locked="0"/>
    </xf>
    <xf numFmtId="0" fontId="9" fillId="7" borderId="16" xfId="0" applyFont="1" applyFill="1" applyBorder="1" applyAlignment="1" applyProtection="1">
      <alignment vertical="top"/>
      <protection locked="0"/>
    </xf>
    <xf numFmtId="0" fontId="8" fillId="7" borderId="7" xfId="1" applyNumberFormat="1" applyFont="1" applyFill="1" applyBorder="1" applyAlignment="1" applyProtection="1">
      <alignment horizontal="left" vertical="top" indent="1"/>
      <protection locked="0"/>
    </xf>
    <xf numFmtId="0" fontId="6" fillId="0" borderId="5" xfId="0" applyFont="1" applyBorder="1" applyAlignment="1">
      <alignment vertical="top" wrapText="1"/>
    </xf>
    <xf numFmtId="44" fontId="4" fillId="0" borderId="1" xfId="0" applyNumberFormat="1" applyFont="1" applyBorder="1" applyAlignment="1">
      <alignment vertical="top"/>
    </xf>
    <xf numFmtId="0" fontId="6" fillId="0" borderId="20" xfId="0" applyFont="1" applyBorder="1" applyAlignment="1">
      <alignment vertical="top" wrapText="1"/>
    </xf>
    <xf numFmtId="44" fontId="4" fillId="0" borderId="21" xfId="0" applyNumberFormat="1" applyFont="1" applyBorder="1" applyAlignment="1">
      <alignment vertical="top"/>
    </xf>
    <xf numFmtId="0" fontId="6" fillId="0" borderId="0" xfId="0" applyFont="1" applyAlignment="1">
      <alignment vertical="top" wrapText="1"/>
    </xf>
    <xf numFmtId="2" fontId="4" fillId="0" borderId="0" xfId="0" applyNumberFormat="1" applyFont="1" applyAlignment="1">
      <alignment vertical="top"/>
    </xf>
    <xf numFmtId="44" fontId="4" fillId="0" borderId="0" xfId="1" applyFont="1" applyFill="1" applyBorder="1" applyAlignment="1" applyProtection="1">
      <alignment vertical="top"/>
    </xf>
    <xf numFmtId="44" fontId="4" fillId="0" borderId="2" xfId="0" applyNumberFormat="1" applyFont="1" applyBorder="1" applyAlignment="1">
      <alignment vertical="top"/>
    </xf>
    <xf numFmtId="44" fontId="8" fillId="0" borderId="16" xfId="0" applyNumberFormat="1" applyFont="1" applyBorder="1" applyAlignment="1">
      <alignment vertical="top"/>
    </xf>
    <xf numFmtId="44" fontId="4" fillId="0" borderId="18" xfId="0" applyNumberFormat="1" applyFont="1" applyBorder="1" applyAlignment="1">
      <alignment vertical="top"/>
    </xf>
    <xf numFmtId="44" fontId="9" fillId="0" borderId="10" xfId="0" applyNumberFormat="1" applyFont="1" applyBorder="1" applyAlignment="1">
      <alignment vertical="top"/>
    </xf>
    <xf numFmtId="44" fontId="9" fillId="0" borderId="1" xfId="0" applyNumberFormat="1" applyFont="1" applyBorder="1" applyAlignment="1">
      <alignment vertical="top"/>
    </xf>
    <xf numFmtId="10" fontId="9" fillId="0" borderId="10" xfId="2" applyNumberFormat="1" applyFont="1" applyFill="1" applyBorder="1" applyAlignment="1" applyProtection="1">
      <alignment vertical="top"/>
    </xf>
    <xf numFmtId="9" fontId="9" fillId="0" borderId="10" xfId="2" applyFont="1" applyFill="1" applyBorder="1" applyAlignment="1" applyProtection="1">
      <alignment vertical="top"/>
    </xf>
    <xf numFmtId="44" fontId="4" fillId="0" borderId="28" xfId="0" applyNumberFormat="1" applyFont="1" applyBorder="1" applyAlignment="1">
      <alignment vertical="top"/>
    </xf>
    <xf numFmtId="44" fontId="4" fillId="0" borderId="21" xfId="0" applyNumberFormat="1" applyFont="1" applyBorder="1" applyAlignment="1" applyProtection="1">
      <alignment vertical="top"/>
      <protection locked="0"/>
    </xf>
    <xf numFmtId="44" fontId="4" fillId="0" borderId="22" xfId="0" applyNumberFormat="1" applyFont="1" applyBorder="1" applyAlignment="1" applyProtection="1">
      <alignment vertical="top"/>
      <protection locked="0"/>
    </xf>
    <xf numFmtId="44" fontId="9" fillId="0" borderId="21" xfId="0" applyNumberFormat="1" applyFont="1" applyBorder="1" applyAlignment="1">
      <alignment vertical="top"/>
    </xf>
    <xf numFmtId="44" fontId="9" fillId="3" borderId="1" xfId="0" applyNumberFormat="1" applyFont="1" applyFill="1" applyBorder="1" applyAlignment="1">
      <alignment vertical="top"/>
    </xf>
    <xf numFmtId="0" fontId="6" fillId="3" borderId="27" xfId="0" applyFont="1" applyFill="1" applyBorder="1" applyAlignment="1">
      <alignment horizontal="center" vertical="top" wrapText="1"/>
    </xf>
    <xf numFmtId="0" fontId="6" fillId="3" borderId="23" xfId="0" applyFont="1" applyFill="1" applyBorder="1" applyAlignment="1">
      <alignment horizontal="center" vertical="top" wrapText="1"/>
    </xf>
    <xf numFmtId="0" fontId="16" fillId="0" borderId="0" xfId="0" applyFont="1" applyAlignment="1">
      <alignment vertical="top"/>
    </xf>
    <xf numFmtId="44" fontId="9" fillId="0" borderId="16" xfId="0" applyNumberFormat="1" applyFont="1" applyBorder="1" applyAlignment="1">
      <alignment vertical="top"/>
    </xf>
    <xf numFmtId="44" fontId="8" fillId="0" borderId="31" xfId="1" applyFont="1" applyFill="1" applyBorder="1" applyAlignment="1" applyProtection="1">
      <alignment horizontal="left" vertical="top" indent="1"/>
    </xf>
    <xf numFmtId="44" fontId="9" fillId="0" borderId="27" xfId="0" applyNumberFormat="1" applyFont="1" applyBorder="1" applyAlignment="1">
      <alignment vertical="top"/>
    </xf>
    <xf numFmtId="0" fontId="6" fillId="0" borderId="25" xfId="0" applyFont="1" applyBorder="1" applyAlignment="1">
      <alignment vertical="top" wrapText="1"/>
    </xf>
    <xf numFmtId="44" fontId="5" fillId="3" borderId="0" xfId="0" applyNumberFormat="1" applyFont="1" applyFill="1" applyAlignment="1">
      <alignment vertical="top"/>
    </xf>
    <xf numFmtId="49" fontId="8" fillId="5" borderId="7" xfId="0" applyNumberFormat="1" applyFont="1" applyFill="1" applyBorder="1" applyAlignment="1">
      <alignment horizontal="left" vertical="top" wrapText="1" indent="1"/>
    </xf>
    <xf numFmtId="1" fontId="4" fillId="6" borderId="1" xfId="0" applyNumberFormat="1" applyFont="1" applyFill="1" applyBorder="1" applyAlignment="1">
      <alignment vertical="top"/>
    </xf>
    <xf numFmtId="1" fontId="4" fillId="6" borderId="8" xfId="0" applyNumberFormat="1" applyFont="1" applyFill="1" applyBorder="1" applyAlignment="1">
      <alignment vertical="top"/>
    </xf>
    <xf numFmtId="0" fontId="3" fillId="0" borderId="43" xfId="0" applyFont="1" applyBorder="1" applyAlignment="1">
      <alignment wrapText="1"/>
    </xf>
    <xf numFmtId="0" fontId="0" fillId="0" borderId="44" xfId="0" applyBorder="1" applyAlignment="1">
      <alignment wrapText="1"/>
    </xf>
    <xf numFmtId="0" fontId="2" fillId="0" borderId="44" xfId="0" applyFont="1" applyBorder="1" applyAlignment="1">
      <alignment wrapText="1"/>
    </xf>
    <xf numFmtId="0" fontId="19" fillId="0" borderId="44" xfId="0" applyFont="1" applyBorder="1" applyAlignment="1">
      <alignment wrapText="1"/>
    </xf>
    <xf numFmtId="0" fontId="19" fillId="0" borderId="44" xfId="0" applyFont="1" applyBorder="1" applyAlignment="1">
      <alignment horizontal="left" wrapText="1" indent="2"/>
    </xf>
    <xf numFmtId="0" fontId="19" fillId="0" borderId="45" xfId="0" applyFont="1" applyBorder="1" applyAlignment="1">
      <alignment horizontal="left" wrapText="1" indent="2"/>
    </xf>
    <xf numFmtId="0" fontId="17" fillId="0" borderId="0" xfId="0" applyFont="1"/>
    <xf numFmtId="0" fontId="18" fillId="0" borderId="0" xfId="0" applyFont="1"/>
    <xf numFmtId="0" fontId="3" fillId="0" borderId="46" xfId="0" applyFont="1" applyBorder="1"/>
    <xf numFmtId="0" fontId="3" fillId="0" borderId="1" xfId="0" applyFont="1" applyBorder="1"/>
    <xf numFmtId="0" fontId="3" fillId="7" borderId="1" xfId="0" applyFont="1" applyFill="1" applyBorder="1"/>
    <xf numFmtId="0" fontId="3" fillId="6" borderId="1" xfId="0" applyFont="1" applyFill="1" applyBorder="1"/>
    <xf numFmtId="0" fontId="3" fillId="8" borderId="1" xfId="0" applyFont="1" applyFill="1" applyBorder="1"/>
    <xf numFmtId="0" fontId="17" fillId="3" borderId="1" xfId="0" applyFont="1" applyFill="1" applyBorder="1"/>
    <xf numFmtId="0" fontId="2" fillId="0" borderId="45" xfId="0" applyFont="1" applyBorder="1" applyAlignment="1">
      <alignment wrapText="1"/>
    </xf>
    <xf numFmtId="0" fontId="20" fillId="0" borderId="0" xfId="0" applyFont="1"/>
    <xf numFmtId="0" fontId="3" fillId="0" borderId="43" xfId="0" applyFont="1" applyBorder="1"/>
    <xf numFmtId="0" fontId="0" fillId="0" borderId="44" xfId="0" applyBorder="1" applyAlignment="1">
      <alignment horizontal="left" wrapText="1"/>
    </xf>
    <xf numFmtId="49" fontId="12" fillId="9" borderId="0" xfId="0" applyNumberFormat="1" applyFont="1" applyFill="1" applyAlignment="1">
      <alignment horizontal="center" vertical="top"/>
    </xf>
    <xf numFmtId="0" fontId="13" fillId="9" borderId="0" xfId="0" applyFont="1" applyFill="1" applyAlignment="1">
      <alignment horizontal="center" vertical="top"/>
    </xf>
    <xf numFmtId="0" fontId="6" fillId="3" borderId="27" xfId="0" applyFont="1" applyFill="1" applyBorder="1" applyAlignment="1">
      <alignment horizontal="center" vertical="top" wrapText="1"/>
    </xf>
    <xf numFmtId="0" fontId="6" fillId="3" borderId="23" xfId="0" applyFont="1" applyFill="1" applyBorder="1" applyAlignment="1">
      <alignment horizontal="center" vertical="top" wrapText="1"/>
    </xf>
    <xf numFmtId="0" fontId="6" fillId="3" borderId="29" xfId="0" applyFont="1" applyFill="1" applyBorder="1" applyAlignment="1">
      <alignment horizontal="center" vertical="top" wrapText="1"/>
    </xf>
    <xf numFmtId="0" fontId="12" fillId="9" borderId="0" xfId="0" applyFont="1" applyFill="1" applyAlignment="1">
      <alignment horizontal="center" vertical="top"/>
    </xf>
    <xf numFmtId="0" fontId="6" fillId="3" borderId="24" xfId="0" applyFont="1" applyFill="1" applyBorder="1" applyAlignment="1">
      <alignment horizontal="center" vertical="top" wrapText="1"/>
    </xf>
    <xf numFmtId="0" fontId="6" fillId="3" borderId="25" xfId="0" applyFont="1" applyFill="1" applyBorder="1" applyAlignment="1">
      <alignment horizontal="center" vertical="top" wrapText="1"/>
    </xf>
    <xf numFmtId="0" fontId="6" fillId="3" borderId="26" xfId="0" applyFont="1" applyFill="1" applyBorder="1" applyAlignment="1">
      <alignment horizontal="center" vertical="top" wrapText="1"/>
    </xf>
    <xf numFmtId="0" fontId="6" fillId="3" borderId="35" xfId="0" applyFont="1" applyFill="1" applyBorder="1" applyAlignment="1">
      <alignment horizontal="center" vertical="top" wrapText="1"/>
    </xf>
    <xf numFmtId="0" fontId="6" fillId="3" borderId="36" xfId="0" applyFont="1" applyFill="1" applyBorder="1" applyAlignment="1">
      <alignment horizontal="center" vertical="top" wrapText="1"/>
    </xf>
    <xf numFmtId="0" fontId="6" fillId="3" borderId="20" xfId="0" applyFont="1" applyFill="1" applyBorder="1" applyAlignment="1">
      <alignment horizontal="center" vertical="top" wrapText="1"/>
    </xf>
    <xf numFmtId="0" fontId="6" fillId="3" borderId="30" xfId="0" applyFont="1" applyFill="1" applyBorder="1" applyAlignment="1">
      <alignment horizontal="center" vertical="top" wrapText="1"/>
    </xf>
    <xf numFmtId="44" fontId="8" fillId="5" borderId="1" xfId="1" applyFont="1" applyFill="1" applyBorder="1" applyAlignment="1" applyProtection="1">
      <alignment horizontal="center" vertical="top"/>
    </xf>
    <xf numFmtId="44" fontId="8" fillId="5" borderId="37" xfId="1" applyFont="1" applyFill="1" applyBorder="1" applyAlignment="1" applyProtection="1">
      <alignment horizontal="center" vertical="top"/>
    </xf>
    <xf numFmtId="44" fontId="8" fillId="5" borderId="32" xfId="1" applyFont="1" applyFill="1" applyBorder="1" applyAlignment="1" applyProtection="1">
      <alignment horizontal="center" vertical="top"/>
    </xf>
    <xf numFmtId="44" fontId="8" fillId="5" borderId="21" xfId="1" applyFont="1" applyFill="1" applyBorder="1" applyAlignment="1" applyProtection="1">
      <alignment horizontal="center" vertical="top"/>
    </xf>
    <xf numFmtId="44" fontId="4" fillId="4" borderId="1" xfId="0" applyNumberFormat="1" applyFont="1" applyFill="1" applyBorder="1" applyAlignment="1">
      <alignment horizontal="center" vertical="top"/>
    </xf>
    <xf numFmtId="44" fontId="4" fillId="7" borderId="37" xfId="0" applyNumberFormat="1" applyFont="1" applyFill="1" applyBorder="1" applyAlignment="1" applyProtection="1">
      <alignment horizontal="center" vertical="top"/>
      <protection locked="0"/>
    </xf>
    <xf numFmtId="44" fontId="4" fillId="7" borderId="33" xfId="0" applyNumberFormat="1" applyFont="1" applyFill="1" applyBorder="1" applyAlignment="1" applyProtection="1">
      <alignment horizontal="center" vertical="top"/>
      <protection locked="0"/>
    </xf>
    <xf numFmtId="44" fontId="4" fillId="7" borderId="21" xfId="0" applyNumberFormat="1" applyFont="1" applyFill="1" applyBorder="1" applyAlignment="1" applyProtection="1">
      <alignment horizontal="center" vertical="top"/>
      <protection locked="0"/>
    </xf>
    <xf numFmtId="44" fontId="4" fillId="7" borderId="37" xfId="0" applyNumberFormat="1" applyFont="1" applyFill="1" applyBorder="1" applyAlignment="1" applyProtection="1">
      <alignment vertical="top"/>
      <protection locked="0"/>
    </xf>
    <xf numFmtId="44" fontId="4" fillId="7" borderId="33" xfId="0" applyNumberFormat="1" applyFont="1" applyFill="1" applyBorder="1" applyAlignment="1" applyProtection="1">
      <alignment vertical="top"/>
      <protection locked="0"/>
    </xf>
    <xf numFmtId="44" fontId="4" fillId="7" borderId="38" xfId="0" applyNumberFormat="1" applyFont="1" applyFill="1" applyBorder="1" applyAlignment="1" applyProtection="1">
      <alignment horizontal="center" vertical="top"/>
      <protection locked="0"/>
    </xf>
    <xf numFmtId="44" fontId="4" fillId="7" borderId="34" xfId="0" applyNumberFormat="1" applyFont="1" applyFill="1" applyBorder="1" applyAlignment="1" applyProtection="1">
      <alignment horizontal="center" vertical="top"/>
      <protection locked="0"/>
    </xf>
    <xf numFmtId="44" fontId="4" fillId="7" borderId="40" xfId="0" applyNumberFormat="1" applyFont="1" applyFill="1" applyBorder="1" applyAlignment="1" applyProtection="1">
      <alignment horizontal="center" vertical="top"/>
      <protection locked="0"/>
    </xf>
    <xf numFmtId="44" fontId="4" fillId="7" borderId="39" xfId="0" applyNumberFormat="1" applyFont="1" applyFill="1" applyBorder="1" applyAlignment="1" applyProtection="1">
      <alignment horizontal="center" vertical="top"/>
      <protection locked="0"/>
    </xf>
    <xf numFmtId="44" fontId="9" fillId="8" borderId="1" xfId="0" applyNumberFormat="1" applyFont="1" applyFill="1" applyBorder="1" applyAlignment="1">
      <alignment horizontal="center" vertical="top"/>
    </xf>
    <xf numFmtId="44" fontId="9" fillId="8" borderId="23" xfId="0" applyNumberFormat="1" applyFont="1" applyFill="1" applyBorder="1" applyAlignment="1">
      <alignment horizontal="center" vertical="top"/>
    </xf>
    <xf numFmtId="44" fontId="9" fillId="8" borderId="29" xfId="0" applyNumberFormat="1" applyFont="1" applyFill="1" applyBorder="1" applyAlignment="1">
      <alignment horizontal="center" vertical="top"/>
    </xf>
    <xf numFmtId="44" fontId="9" fillId="8" borderId="41" xfId="0" applyNumberFormat="1" applyFont="1" applyFill="1" applyBorder="1" applyAlignment="1">
      <alignment horizontal="center" vertical="top"/>
    </xf>
    <xf numFmtId="44" fontId="9" fillId="8" borderId="42" xfId="0" applyNumberFormat="1" applyFont="1" applyFill="1" applyBorder="1" applyAlignment="1">
      <alignment horizontal="center" vertical="top"/>
    </xf>
  </cellXfs>
  <cellStyles count="3">
    <cellStyle name="Currency" xfId="1" builtinId="4"/>
    <cellStyle name="Normal" xfId="0" builtinId="0"/>
    <cellStyle name="Percent" xfId="2" builtinId="5"/>
  </cellStyles>
  <dxfs count="24">
    <dxf>
      <font>
        <color theme="7" tint="-0.499984740745262"/>
      </font>
      <fill>
        <patternFill>
          <bgColor theme="7"/>
        </patternFill>
      </fill>
    </dxf>
    <dxf>
      <font>
        <color theme="7" tint="-0.499984740745262"/>
      </font>
      <fill>
        <patternFill>
          <bgColor theme="7"/>
        </patternFill>
      </fill>
    </dxf>
    <dxf>
      <font>
        <color theme="7" tint="-0.499984740745262"/>
      </font>
      <fill>
        <patternFill>
          <bgColor theme="7"/>
        </patternFill>
      </fill>
    </dxf>
    <dxf>
      <font>
        <color theme="7" tint="-0.499984740745262"/>
      </font>
      <fill>
        <patternFill>
          <bgColor theme="7"/>
        </patternFill>
      </fill>
    </dxf>
    <dxf>
      <font>
        <color theme="7" tint="-0.499984740745262"/>
      </font>
      <fill>
        <patternFill>
          <bgColor theme="7"/>
        </patternFill>
      </fill>
    </dxf>
    <dxf>
      <font>
        <color theme="7" tint="-0.499984740745262"/>
      </font>
      <fill>
        <patternFill>
          <bgColor theme="7"/>
        </patternFill>
      </fill>
    </dxf>
    <dxf>
      <font>
        <color theme="7" tint="-0.499984740745262"/>
      </font>
      <fill>
        <patternFill>
          <bgColor theme="7"/>
        </patternFill>
      </fill>
    </dxf>
    <dxf>
      <font>
        <color theme="7" tint="-0.499984740745262"/>
      </font>
      <fill>
        <patternFill>
          <bgColor theme="7"/>
        </patternFill>
      </fill>
    </dxf>
    <dxf>
      <font>
        <color theme="7" tint="-0.499984740745262"/>
      </font>
      <fill>
        <patternFill>
          <bgColor theme="7"/>
        </patternFill>
      </fill>
    </dxf>
    <dxf>
      <font>
        <color theme="7" tint="-0.499984740745262"/>
      </font>
      <fill>
        <patternFill>
          <bgColor theme="7"/>
        </patternFill>
      </fill>
    </dxf>
    <dxf>
      <font>
        <color theme="7" tint="-0.499984740745262"/>
      </font>
      <fill>
        <patternFill>
          <bgColor theme="7"/>
        </patternFill>
      </fill>
    </dxf>
    <dxf>
      <font>
        <color theme="7" tint="-0.499984740745262"/>
      </font>
      <fill>
        <patternFill>
          <bgColor theme="7"/>
        </patternFill>
      </fill>
    </dxf>
    <dxf>
      <font>
        <color theme="7" tint="-0.499984740745262"/>
      </font>
      <fill>
        <patternFill>
          <bgColor theme="7"/>
        </patternFill>
      </fill>
    </dxf>
    <dxf>
      <font>
        <color theme="7" tint="-0.499984740745262"/>
      </font>
      <fill>
        <patternFill>
          <bgColor theme="7"/>
        </patternFill>
      </fill>
    </dxf>
    <dxf>
      <font>
        <color theme="7" tint="-0.499984740745262"/>
      </font>
      <fill>
        <patternFill>
          <bgColor theme="7"/>
        </patternFill>
      </fill>
    </dxf>
    <dxf>
      <font>
        <color theme="7" tint="-0.499984740745262"/>
      </font>
      <fill>
        <patternFill>
          <bgColor theme="7"/>
        </patternFill>
      </fill>
    </dxf>
    <dxf>
      <font>
        <color theme="7" tint="-0.499984740745262"/>
      </font>
      <fill>
        <patternFill>
          <bgColor theme="7"/>
        </patternFill>
      </fill>
    </dxf>
    <dxf>
      <font>
        <color theme="7" tint="-0.499984740745262"/>
      </font>
      <fill>
        <patternFill>
          <bgColor theme="7"/>
        </patternFill>
      </fill>
    </dxf>
    <dxf>
      <font>
        <color theme="7" tint="-0.499984740745262"/>
      </font>
      <fill>
        <patternFill>
          <bgColor theme="7"/>
        </patternFill>
      </fill>
    </dxf>
    <dxf>
      <font>
        <color theme="7" tint="-0.499984740745262"/>
      </font>
      <fill>
        <patternFill>
          <bgColor theme="7"/>
        </patternFill>
      </fill>
    </dxf>
    <dxf>
      <font>
        <color theme="7" tint="-0.499984740745262"/>
      </font>
      <fill>
        <patternFill>
          <bgColor theme="7"/>
        </patternFill>
      </fill>
    </dxf>
    <dxf>
      <font>
        <color theme="7" tint="-0.499984740745262"/>
      </font>
      <fill>
        <patternFill>
          <bgColor theme="7"/>
        </patternFill>
      </fill>
    </dxf>
    <dxf>
      <font>
        <color theme="7" tint="-0.499984740745262"/>
      </font>
      <fill>
        <patternFill>
          <bgColor theme="7"/>
        </patternFill>
      </fill>
    </dxf>
    <dxf>
      <font>
        <color theme="7" tint="-0.499984740745262"/>
      </font>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CommCorp">
      <a:dk1>
        <a:srgbClr val="1F1450"/>
      </a:dk1>
      <a:lt1>
        <a:srgbClr val="5C97FF"/>
      </a:lt1>
      <a:dk2>
        <a:srgbClr val="403393"/>
      </a:dk2>
      <a:lt2>
        <a:srgbClr val="3EDBFE"/>
      </a:lt2>
      <a:accent1>
        <a:srgbClr val="FACDA9"/>
      </a:accent1>
      <a:accent2>
        <a:srgbClr val="CEE6CB"/>
      </a:accent2>
      <a:accent3>
        <a:srgbClr val="FBF7B1"/>
      </a:accent3>
      <a:accent4>
        <a:srgbClr val="F4B5C9"/>
      </a:accent4>
      <a:accent5>
        <a:srgbClr val="5B9BD5"/>
      </a:accent5>
      <a:accent6>
        <a:srgbClr val="E3E3E3"/>
      </a:accent6>
      <a:hlink>
        <a:srgbClr val="F48429"/>
      </a:hlink>
      <a:folHlink>
        <a:srgbClr val="E54778"/>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88B13-DA03-41D2-BCC6-0D27B6EFE0BB}">
  <dimension ref="B1:B35"/>
  <sheetViews>
    <sheetView topLeftCell="A26" zoomScale="79" workbookViewId="0">
      <selection activeCell="B14" sqref="B14"/>
    </sheetView>
  </sheetViews>
  <sheetFormatPr defaultColWidth="8.81640625" defaultRowHeight="14.5"/>
  <cols>
    <col min="2" max="2" width="252.81640625" customWidth="1"/>
  </cols>
  <sheetData>
    <row r="1" spans="2:2">
      <c r="B1" s="3" t="s">
        <v>0</v>
      </c>
    </row>
    <row r="2" spans="2:2">
      <c r="B2" s="4" t="s">
        <v>121</v>
      </c>
    </row>
    <row r="3" spans="2:2" ht="15" thickBot="1"/>
    <row r="4" spans="2:2">
      <c r="B4" s="126" t="s">
        <v>1</v>
      </c>
    </row>
    <row r="5" spans="2:2">
      <c r="B5" s="127" t="s">
        <v>2</v>
      </c>
    </row>
    <row r="6" spans="2:2">
      <c r="B6" s="128" t="s">
        <v>3</v>
      </c>
    </row>
    <row r="7" spans="2:2">
      <c r="B7" s="129" t="s">
        <v>4</v>
      </c>
    </row>
    <row r="8" spans="2:2">
      <c r="B8" s="130" t="s">
        <v>5</v>
      </c>
    </row>
    <row r="9" spans="2:2" s="125" customFormat="1">
      <c r="B9" s="131" t="s">
        <v>6</v>
      </c>
    </row>
    <row r="10" spans="2:2" s="125" customFormat="1">
      <c r="B10" s="124"/>
    </row>
    <row r="11" spans="2:2" ht="15" thickBot="1"/>
    <row r="12" spans="2:2" ht="15" thickBot="1">
      <c r="B12" s="2" t="s">
        <v>7</v>
      </c>
    </row>
    <row r="14" spans="2:2">
      <c r="B14" s="1"/>
    </row>
    <row r="16" spans="2:2" ht="21.5" thickBot="1">
      <c r="B16" s="133" t="s">
        <v>19</v>
      </c>
    </row>
    <row r="17" spans="2:2">
      <c r="B17" s="134" t="s">
        <v>20</v>
      </c>
    </row>
    <row r="18" spans="2:2" ht="29">
      <c r="B18" s="135" t="s">
        <v>21</v>
      </c>
    </row>
    <row r="19" spans="2:2" ht="29">
      <c r="B19" s="119" t="s">
        <v>8</v>
      </c>
    </row>
    <row r="20" spans="2:2">
      <c r="B20" s="119" t="s">
        <v>9</v>
      </c>
    </row>
    <row r="21" spans="2:2">
      <c r="B21" s="119" t="s">
        <v>22</v>
      </c>
    </row>
    <row r="22" spans="2:2" ht="29">
      <c r="B22" s="120" t="s">
        <v>10</v>
      </c>
    </row>
    <row r="23" spans="2:2">
      <c r="B23" s="121" t="s">
        <v>11</v>
      </c>
    </row>
    <row r="24" spans="2:2">
      <c r="B24" s="122" t="s">
        <v>23</v>
      </c>
    </row>
    <row r="25" spans="2:2" ht="29">
      <c r="B25" s="122" t="s">
        <v>12</v>
      </c>
    </row>
    <row r="26" spans="2:2">
      <c r="B26" s="122" t="s">
        <v>13</v>
      </c>
    </row>
    <row r="27" spans="2:2" ht="29.5" thickBot="1">
      <c r="B27" s="123" t="s">
        <v>14</v>
      </c>
    </row>
    <row r="28" spans="2:2" ht="15" thickBot="1">
      <c r="B28" s="1"/>
    </row>
    <row r="29" spans="2:2">
      <c r="B29" s="118" t="s">
        <v>24</v>
      </c>
    </row>
    <row r="30" spans="2:2" ht="29">
      <c r="B30" s="135" t="s">
        <v>25</v>
      </c>
    </row>
    <row r="31" spans="2:2">
      <c r="B31" s="119" t="s">
        <v>15</v>
      </c>
    </row>
    <row r="32" spans="2:2">
      <c r="B32" s="121" t="s">
        <v>16</v>
      </c>
    </row>
    <row r="33" spans="2:2">
      <c r="B33" s="120" t="s">
        <v>17</v>
      </c>
    </row>
    <row r="34" spans="2:2" ht="29">
      <c r="B34" s="121" t="s">
        <v>18</v>
      </c>
    </row>
    <row r="35" spans="2:2" ht="15" thickBot="1">
      <c r="B35" s="132" t="s">
        <v>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91550-DDC7-475D-9AE6-6B08596E08A9}">
  <sheetPr codeName="Sheet6"/>
  <dimension ref="B1:N66"/>
  <sheetViews>
    <sheetView zoomScale="40" zoomScaleNormal="100" workbookViewId="0">
      <pane xSplit="2" ySplit="4" topLeftCell="C5" activePane="bottomRight" state="frozen"/>
      <selection pane="topRight" activeCell="G4" activeCellId="18" sqref="H60 L60 H47:I51 L47:L51 M47:M51 M41:M42 I41:I42 I31:I32 I28 I26 I24 M24 M26 M28 M31:M32 J19:M30 E19:H30 C12 G4"/>
      <selection pane="bottomLeft" activeCell="G4" activeCellId="18" sqref="H60 L60 H47:I51 L47:L51 M47:M51 M41:M42 I41:I42 I31:I32 I28 I26 I24 M24 M26 M28 M31:M32 J19:M30 E19:H30 C12 G4"/>
      <selection pane="bottomRight" activeCell="D18" sqref="D18"/>
    </sheetView>
  </sheetViews>
  <sheetFormatPr defaultColWidth="9.1796875" defaultRowHeight="15.5"/>
  <cols>
    <col min="1" max="1" width="6.81640625" style="6" customWidth="1"/>
    <col min="2" max="2" width="74.81640625" style="6" bestFit="1" customWidth="1"/>
    <col min="3" max="4" width="20.6328125" style="6" customWidth="1"/>
    <col min="5" max="5" width="32" style="6" bestFit="1" customWidth="1"/>
    <col min="6" max="6" width="1.6328125" style="6" customWidth="1"/>
    <col min="7" max="9" width="20.6328125" style="6" customWidth="1"/>
    <col min="10" max="10" width="1.6328125" style="6" customWidth="1"/>
    <col min="11" max="13" width="20.6328125" style="6" customWidth="1"/>
    <col min="14" max="14" width="30" style="6" customWidth="1"/>
    <col min="15" max="16384" width="9.1796875" style="6"/>
  </cols>
  <sheetData>
    <row r="1" spans="2:14" ht="24.5">
      <c r="B1" s="136" t="s">
        <v>26</v>
      </c>
      <c r="C1" s="136"/>
      <c r="D1" s="136"/>
      <c r="E1" s="136"/>
      <c r="F1" s="136"/>
      <c r="G1" s="136"/>
      <c r="H1" s="136"/>
      <c r="I1" s="136"/>
      <c r="J1" s="136"/>
      <c r="K1" s="136"/>
      <c r="L1" s="136"/>
      <c r="M1" s="136"/>
    </row>
    <row r="2" spans="2:14" ht="22">
      <c r="B2" s="137" t="str">
        <f>IF(ISBLANK(G4),"Partner 1 Budget",G4&amp;" Budget")</f>
        <v>Partner 1 Budget</v>
      </c>
      <c r="C2" s="137"/>
      <c r="D2" s="137"/>
      <c r="E2" s="137"/>
      <c r="F2" s="137"/>
      <c r="G2" s="137"/>
      <c r="H2" s="137"/>
      <c r="I2" s="137"/>
      <c r="J2" s="137"/>
      <c r="K2" s="137"/>
      <c r="L2" s="137"/>
      <c r="M2" s="137"/>
    </row>
    <row r="3" spans="2:14" ht="19.5">
      <c r="B3" s="69"/>
      <c r="C3" s="69"/>
      <c r="D3" s="69"/>
      <c r="E3" s="69" t="s">
        <v>27</v>
      </c>
      <c r="F3" s="69"/>
      <c r="G3" s="69" t="e">
        <f>#REF!</f>
        <v>#REF!</v>
      </c>
      <c r="H3" s="71"/>
      <c r="I3" s="71"/>
      <c r="J3" s="71"/>
      <c r="K3" s="71"/>
      <c r="L3" s="71"/>
      <c r="M3" s="71"/>
    </row>
    <row r="4" spans="2:14" ht="19.5">
      <c r="B4" s="69"/>
      <c r="C4" s="69"/>
      <c r="D4" s="69"/>
      <c r="E4" s="69" t="s">
        <v>118</v>
      </c>
      <c r="F4" s="69"/>
      <c r="G4" s="72"/>
      <c r="H4" s="71"/>
      <c r="I4" s="71"/>
      <c r="J4" s="71"/>
      <c r="K4" s="71"/>
      <c r="L4" s="71"/>
      <c r="M4" s="71"/>
    </row>
    <row r="5" spans="2:14" ht="16" thickBot="1">
      <c r="B5" s="5"/>
    </row>
    <row r="6" spans="2:14" ht="19.5">
      <c r="B6" s="7" t="s">
        <v>41</v>
      </c>
      <c r="C6" s="8" t="s">
        <v>30</v>
      </c>
      <c r="D6" s="9" t="s">
        <v>32</v>
      </c>
      <c r="E6" s="10" t="s">
        <v>35</v>
      </c>
      <c r="F6" s="92"/>
    </row>
    <row r="7" spans="2:14">
      <c r="B7" s="17" t="s">
        <v>28</v>
      </c>
      <c r="C7" s="12">
        <f>D7+E7</f>
        <v>0</v>
      </c>
      <c r="D7" s="116">
        <f>'Partner Budget Detail'!F123+'Partner Budget Detail'!F71</f>
        <v>0</v>
      </c>
      <c r="E7" s="117">
        <f>'Partner Budget Detail'!K123+'Partner Budget Detail'!K71</f>
        <v>0</v>
      </c>
      <c r="F7" s="93"/>
    </row>
    <row r="8" spans="2:14">
      <c r="B8" s="17" t="s">
        <v>29</v>
      </c>
      <c r="C8" s="13" t="e">
        <f>C65/C7</f>
        <v>#DIV/0!</v>
      </c>
      <c r="D8" s="13" t="e">
        <f>G65/D7</f>
        <v>#DIV/0!</v>
      </c>
      <c r="E8" s="66" t="e">
        <f>K65/E7</f>
        <v>#DIV/0!</v>
      </c>
      <c r="F8" s="94"/>
    </row>
    <row r="10" spans="2:14" ht="20" thickBot="1">
      <c r="G10" s="138" t="s">
        <v>32</v>
      </c>
      <c r="H10" s="139"/>
      <c r="I10" s="139"/>
      <c r="K10" s="138" t="s">
        <v>35</v>
      </c>
      <c r="L10" s="139"/>
      <c r="M10" s="139"/>
    </row>
    <row r="11" spans="2:14" s="35" customFormat="1" ht="58.5">
      <c r="B11" s="34" t="s">
        <v>36</v>
      </c>
      <c r="C11" s="9" t="s">
        <v>30</v>
      </c>
      <c r="D11" s="9" t="s">
        <v>42</v>
      </c>
      <c r="E11" s="9" t="s">
        <v>31</v>
      </c>
      <c r="F11" s="88"/>
      <c r="G11" s="9" t="s">
        <v>79</v>
      </c>
      <c r="H11" s="9" t="s">
        <v>33</v>
      </c>
      <c r="I11" s="9" t="s">
        <v>34</v>
      </c>
      <c r="J11" s="90"/>
      <c r="K11" s="10" t="s">
        <v>80</v>
      </c>
      <c r="L11" s="9" t="s">
        <v>33</v>
      </c>
      <c r="M11" s="9" t="s">
        <v>34</v>
      </c>
      <c r="N11" s="9" t="s">
        <v>81</v>
      </c>
    </row>
    <row r="12" spans="2:14">
      <c r="B12" s="55" t="s">
        <v>82</v>
      </c>
      <c r="C12" s="56"/>
      <c r="D12" s="53"/>
      <c r="E12" s="53"/>
      <c r="F12" s="89"/>
      <c r="G12" s="53"/>
      <c r="H12" s="53"/>
      <c r="I12" s="53"/>
      <c r="J12" s="91"/>
      <c r="K12" s="54"/>
      <c r="L12" s="53"/>
      <c r="M12" s="53"/>
      <c r="N12" s="51"/>
    </row>
    <row r="13" spans="2:14">
      <c r="B13" s="20" t="s">
        <v>43</v>
      </c>
      <c r="C13" s="21">
        <f>'Partner Budget Detail'!C19</f>
        <v>0</v>
      </c>
      <c r="D13" s="21">
        <f>'Partner Budget Detail'!C19</f>
        <v>0</v>
      </c>
      <c r="E13" s="63">
        <f>'Partner Budget Detail'!E20</f>
        <v>0</v>
      </c>
      <c r="F13" s="95"/>
      <c r="G13" s="21">
        <f>'Partner Budget Detail'!E19</f>
        <v>0</v>
      </c>
      <c r="H13" s="21">
        <f>'Partner Budget Detail'!G19</f>
        <v>0</v>
      </c>
      <c r="I13" s="63">
        <f>'Partner Budget Detail'!I20</f>
        <v>0</v>
      </c>
      <c r="J13" s="95"/>
      <c r="K13" s="21">
        <f>'Partner Budget Detail'!J19</f>
        <v>0</v>
      </c>
      <c r="L13" s="21">
        <f>'Partner Budget Detail'!L19</f>
        <v>0</v>
      </c>
      <c r="M13" s="63">
        <f>'Partner Budget Detail'!M20</f>
        <v>0</v>
      </c>
      <c r="N13" s="78"/>
    </row>
    <row r="14" spans="2:14">
      <c r="B14" s="20" t="s">
        <v>44</v>
      </c>
      <c r="C14" s="21">
        <f>G14+K14</f>
        <v>0</v>
      </c>
      <c r="D14" s="21">
        <f>H14+L14</f>
        <v>0</v>
      </c>
      <c r="E14" s="63">
        <f>I14+M14</f>
        <v>0</v>
      </c>
      <c r="F14" s="95"/>
      <c r="G14" s="21">
        <f>SUM(H14:I14)</f>
        <v>0</v>
      </c>
      <c r="H14" s="21">
        <f>H13*C12</f>
        <v>0</v>
      </c>
      <c r="I14" s="63">
        <f>I13*C12</f>
        <v>0</v>
      </c>
      <c r="J14" s="102"/>
      <c r="K14" s="58">
        <f>SUM(L14:M14)</f>
        <v>0</v>
      </c>
      <c r="L14" s="21">
        <f>L13*C12</f>
        <v>0</v>
      </c>
      <c r="M14" s="63">
        <f>M13*C12</f>
        <v>0</v>
      </c>
      <c r="N14" s="78"/>
    </row>
    <row r="15" spans="2:14" ht="16" thickBot="1">
      <c r="B15" s="23" t="s">
        <v>45</v>
      </c>
      <c r="C15" s="24">
        <f t="shared" ref="C15:M15" si="0">SUM(C13+C14)</f>
        <v>0</v>
      </c>
      <c r="D15" s="24">
        <f t="shared" si="0"/>
        <v>0</v>
      </c>
      <c r="E15" s="24">
        <f t="shared" si="0"/>
        <v>0</v>
      </c>
      <c r="F15" s="96"/>
      <c r="G15" s="24">
        <f t="shared" si="0"/>
        <v>0</v>
      </c>
      <c r="H15" s="24">
        <f t="shared" si="0"/>
        <v>0</v>
      </c>
      <c r="I15" s="24">
        <f t="shared" si="0"/>
        <v>0</v>
      </c>
      <c r="J15" s="96"/>
      <c r="K15" s="24">
        <f t="shared" si="0"/>
        <v>0</v>
      </c>
      <c r="L15" s="24">
        <f t="shared" si="0"/>
        <v>0</v>
      </c>
      <c r="M15" s="24">
        <f t="shared" si="0"/>
        <v>0</v>
      </c>
      <c r="N15" s="83"/>
    </row>
    <row r="16" spans="2:14">
      <c r="C16" s="25"/>
      <c r="D16" s="25"/>
      <c r="E16" s="25"/>
      <c r="F16" s="25"/>
      <c r="G16" s="25"/>
      <c r="H16" s="25"/>
      <c r="I16" s="25"/>
      <c r="J16" s="25"/>
      <c r="K16" s="25"/>
      <c r="L16" s="25"/>
      <c r="M16" s="25"/>
      <c r="N16" s="84"/>
    </row>
    <row r="17" spans="2:14" ht="20" thickBot="1">
      <c r="C17" s="25"/>
      <c r="D17" s="25"/>
      <c r="E17" s="25"/>
      <c r="F17" s="25"/>
      <c r="G17" s="138" t="s">
        <v>32</v>
      </c>
      <c r="H17" s="139"/>
      <c r="I17" s="139"/>
      <c r="J17" s="25"/>
      <c r="K17" s="138" t="s">
        <v>35</v>
      </c>
      <c r="L17" s="139"/>
      <c r="M17" s="140"/>
      <c r="N17" s="84"/>
    </row>
    <row r="18" spans="2:14" s="35" customFormat="1" ht="58.5">
      <c r="B18" s="34" t="s">
        <v>37</v>
      </c>
      <c r="C18" s="9" t="str">
        <f t="shared" ref="C18:M18" si="1">C11</f>
        <v>TOTAL</v>
      </c>
      <c r="D18" s="9" t="str">
        <f t="shared" si="1"/>
        <v>Operations (40%) Cumulative</v>
      </c>
      <c r="E18" s="9" t="str">
        <f t="shared" si="1"/>
        <v>Participant (60%) Cumulative</v>
      </c>
      <c r="F18" s="88"/>
      <c r="G18" s="9" t="str">
        <f t="shared" si="1"/>
        <v>Cycle 1 - Sub-Total</v>
      </c>
      <c r="H18" s="9" t="str">
        <f t="shared" si="1"/>
        <v>Operations (40%)</v>
      </c>
      <c r="I18" s="9" t="str">
        <f t="shared" si="1"/>
        <v>Participant (60%)</v>
      </c>
      <c r="J18" s="88"/>
      <c r="K18" s="9" t="str">
        <f t="shared" si="1"/>
        <v>Cycle 2 - Sub-Total</v>
      </c>
      <c r="L18" s="9" t="str">
        <f t="shared" si="1"/>
        <v>Operations (40%)</v>
      </c>
      <c r="M18" s="9" t="str">
        <f t="shared" si="1"/>
        <v>Participant (60%)</v>
      </c>
      <c r="N18" s="9" t="str">
        <f>N11</f>
        <v>Notes</v>
      </c>
    </row>
    <row r="19" spans="2:14">
      <c r="B19" s="17" t="s">
        <v>46</v>
      </c>
      <c r="C19" s="14">
        <f t="shared" ref="C19:D32" si="2">G19+K19</f>
        <v>0</v>
      </c>
      <c r="D19" s="14">
        <f t="shared" si="2"/>
        <v>0</v>
      </c>
      <c r="E19" s="53"/>
      <c r="F19" s="89"/>
      <c r="G19" s="14">
        <f>H19+I19</f>
        <v>0</v>
      </c>
      <c r="H19" s="51"/>
      <c r="I19" s="53"/>
      <c r="J19" s="91"/>
      <c r="K19" s="57">
        <f>L19+M19</f>
        <v>0</v>
      </c>
      <c r="L19" s="51"/>
      <c r="M19" s="53"/>
      <c r="N19" s="51"/>
    </row>
    <row r="20" spans="2:14">
      <c r="B20" s="17" t="s">
        <v>47</v>
      </c>
      <c r="C20" s="14">
        <f t="shared" si="2"/>
        <v>0</v>
      </c>
      <c r="D20" s="14">
        <f t="shared" si="2"/>
        <v>0</v>
      </c>
      <c r="E20" s="53"/>
      <c r="F20" s="89"/>
      <c r="G20" s="14">
        <f t="shared" ref="G20:G32" si="3">H20+I20</f>
        <v>0</v>
      </c>
      <c r="H20" s="51"/>
      <c r="I20" s="53"/>
      <c r="J20" s="91"/>
      <c r="K20" s="57">
        <f t="shared" ref="K20:K32" si="4">L20+M20</f>
        <v>0</v>
      </c>
      <c r="L20" s="51"/>
      <c r="M20" s="53"/>
      <c r="N20" s="51"/>
    </row>
    <row r="21" spans="2:14">
      <c r="B21" s="17" t="s">
        <v>48</v>
      </c>
      <c r="C21" s="14">
        <f t="shared" si="2"/>
        <v>0</v>
      </c>
      <c r="D21" s="14">
        <f t="shared" si="2"/>
        <v>0</v>
      </c>
      <c r="E21" s="53"/>
      <c r="F21" s="89"/>
      <c r="G21" s="14">
        <f t="shared" si="3"/>
        <v>0</v>
      </c>
      <c r="H21" s="51"/>
      <c r="I21" s="53"/>
      <c r="J21" s="91"/>
      <c r="K21" s="57">
        <f t="shared" si="4"/>
        <v>0</v>
      </c>
      <c r="L21" s="51"/>
      <c r="M21" s="53"/>
      <c r="N21" s="51"/>
    </row>
    <row r="22" spans="2:14">
      <c r="B22" s="17" t="s">
        <v>49</v>
      </c>
      <c r="C22" s="14">
        <f t="shared" si="2"/>
        <v>0</v>
      </c>
      <c r="D22" s="14">
        <f t="shared" si="2"/>
        <v>0</v>
      </c>
      <c r="E22" s="53"/>
      <c r="F22" s="89"/>
      <c r="G22" s="14">
        <f t="shared" si="3"/>
        <v>0</v>
      </c>
      <c r="H22" s="51"/>
      <c r="I22" s="53"/>
      <c r="J22" s="91"/>
      <c r="K22" s="57">
        <f t="shared" si="4"/>
        <v>0</v>
      </c>
      <c r="L22" s="51"/>
      <c r="M22" s="53"/>
      <c r="N22" s="51"/>
    </row>
    <row r="23" spans="2:14">
      <c r="B23" s="17" t="s">
        <v>50</v>
      </c>
      <c r="C23" s="14">
        <f t="shared" si="2"/>
        <v>0</v>
      </c>
      <c r="D23" s="14">
        <f t="shared" si="2"/>
        <v>0</v>
      </c>
      <c r="E23" s="53"/>
      <c r="F23" s="89"/>
      <c r="G23" s="14">
        <f t="shared" si="3"/>
        <v>0</v>
      </c>
      <c r="H23" s="51"/>
      <c r="I23" s="53"/>
      <c r="J23" s="91"/>
      <c r="K23" s="57">
        <f t="shared" si="4"/>
        <v>0</v>
      </c>
      <c r="L23" s="51"/>
      <c r="M23" s="53"/>
      <c r="N23" s="51"/>
    </row>
    <row r="24" spans="2:14">
      <c r="B24" s="17" t="s">
        <v>51</v>
      </c>
      <c r="C24" s="14">
        <f t="shared" si="2"/>
        <v>0</v>
      </c>
      <c r="D24" s="14">
        <f t="shared" si="2"/>
        <v>0</v>
      </c>
      <c r="E24" s="14">
        <f>I24+M24</f>
        <v>0</v>
      </c>
      <c r="F24" s="89"/>
      <c r="G24" s="14">
        <f t="shared" si="3"/>
        <v>0</v>
      </c>
      <c r="H24" s="51"/>
      <c r="I24" s="51"/>
      <c r="J24" s="103"/>
      <c r="K24" s="57">
        <f t="shared" si="4"/>
        <v>0</v>
      </c>
      <c r="L24" s="51"/>
      <c r="M24" s="51"/>
      <c r="N24" s="51"/>
    </row>
    <row r="25" spans="2:14">
      <c r="B25" s="17" t="s">
        <v>52</v>
      </c>
      <c r="C25" s="14">
        <f t="shared" si="2"/>
        <v>0</v>
      </c>
      <c r="D25" s="14">
        <f t="shared" si="2"/>
        <v>0</v>
      </c>
      <c r="E25" s="53"/>
      <c r="F25" s="89"/>
      <c r="G25" s="14">
        <f t="shared" si="3"/>
        <v>0</v>
      </c>
      <c r="H25" s="51"/>
      <c r="I25" s="53"/>
      <c r="J25" s="91"/>
      <c r="K25" s="57">
        <f t="shared" si="4"/>
        <v>0</v>
      </c>
      <c r="L25" s="51"/>
      <c r="M25" s="53"/>
      <c r="N25" s="51"/>
    </row>
    <row r="26" spans="2:14">
      <c r="B26" s="17" t="s">
        <v>53</v>
      </c>
      <c r="C26" s="14">
        <f t="shared" si="2"/>
        <v>0</v>
      </c>
      <c r="D26" s="14">
        <f t="shared" si="2"/>
        <v>0</v>
      </c>
      <c r="E26" s="14">
        <f t="shared" ref="E26:E27" si="5">I26+M26</f>
        <v>0</v>
      </c>
      <c r="F26" s="89"/>
      <c r="G26" s="14">
        <f t="shared" si="3"/>
        <v>0</v>
      </c>
      <c r="H26" s="51"/>
      <c r="I26" s="51"/>
      <c r="J26" s="91"/>
      <c r="K26" s="57">
        <f t="shared" si="4"/>
        <v>0</v>
      </c>
      <c r="L26" s="51"/>
      <c r="M26" s="51"/>
      <c r="N26" s="51"/>
    </row>
    <row r="27" spans="2:14" ht="31">
      <c r="B27" s="115" t="s">
        <v>54</v>
      </c>
      <c r="C27" s="14">
        <f t="shared" si="2"/>
        <v>0</v>
      </c>
      <c r="D27" s="14">
        <f t="shared" si="2"/>
        <v>0</v>
      </c>
      <c r="E27" s="14">
        <f t="shared" si="5"/>
        <v>0</v>
      </c>
      <c r="F27" s="89"/>
      <c r="G27" s="14">
        <f t="shared" si="3"/>
        <v>0</v>
      </c>
      <c r="H27" s="51"/>
      <c r="I27" s="51"/>
      <c r="J27" s="91"/>
      <c r="K27" s="57">
        <f t="shared" si="4"/>
        <v>0</v>
      </c>
      <c r="L27" s="51"/>
      <c r="M27" s="51"/>
      <c r="N27" s="51"/>
    </row>
    <row r="28" spans="2:14">
      <c r="B28" s="17" t="s">
        <v>55</v>
      </c>
      <c r="C28" s="14">
        <f t="shared" si="2"/>
        <v>0</v>
      </c>
      <c r="D28" s="14">
        <f t="shared" si="2"/>
        <v>0</v>
      </c>
      <c r="E28" s="14">
        <f>I28+M28</f>
        <v>0</v>
      </c>
      <c r="F28" s="89"/>
      <c r="G28" s="14">
        <f t="shared" si="3"/>
        <v>0</v>
      </c>
      <c r="H28" s="51"/>
      <c r="I28" s="51"/>
      <c r="J28" s="103"/>
      <c r="K28" s="57">
        <f t="shared" si="4"/>
        <v>0</v>
      </c>
      <c r="L28" s="51"/>
      <c r="M28" s="51"/>
      <c r="N28" s="51"/>
    </row>
    <row r="29" spans="2:14">
      <c r="B29" s="17" t="s">
        <v>56</v>
      </c>
      <c r="C29" s="14">
        <f t="shared" si="2"/>
        <v>0</v>
      </c>
      <c r="D29" s="14">
        <f t="shared" si="2"/>
        <v>0</v>
      </c>
      <c r="E29" s="53"/>
      <c r="F29" s="89"/>
      <c r="G29" s="14">
        <f t="shared" si="3"/>
        <v>0</v>
      </c>
      <c r="H29" s="51"/>
      <c r="I29" s="53"/>
      <c r="J29" s="91"/>
      <c r="K29" s="57">
        <f t="shared" si="4"/>
        <v>0</v>
      </c>
      <c r="L29" s="51"/>
      <c r="M29" s="53"/>
      <c r="N29" s="51"/>
    </row>
    <row r="30" spans="2:14">
      <c r="B30" s="17" t="s">
        <v>57</v>
      </c>
      <c r="C30" s="14">
        <f t="shared" si="2"/>
        <v>0</v>
      </c>
      <c r="D30" s="14">
        <f t="shared" si="2"/>
        <v>0</v>
      </c>
      <c r="E30" s="53"/>
      <c r="F30" s="89"/>
      <c r="G30" s="14">
        <f t="shared" si="3"/>
        <v>0</v>
      </c>
      <c r="H30" s="51"/>
      <c r="I30" s="53"/>
      <c r="J30" s="103"/>
      <c r="K30" s="57">
        <f t="shared" si="4"/>
        <v>0</v>
      </c>
      <c r="L30" s="51"/>
      <c r="M30" s="53"/>
      <c r="N30" s="51"/>
    </row>
    <row r="31" spans="2:14">
      <c r="B31" s="17" t="s">
        <v>58</v>
      </c>
      <c r="C31" s="14">
        <f t="shared" si="2"/>
        <v>0</v>
      </c>
      <c r="D31" s="53">
        <f t="shared" si="2"/>
        <v>0</v>
      </c>
      <c r="E31" s="14">
        <f>I31+M31</f>
        <v>0</v>
      </c>
      <c r="F31" s="89"/>
      <c r="G31" s="14">
        <f t="shared" si="3"/>
        <v>0</v>
      </c>
      <c r="H31" s="53"/>
      <c r="I31" s="51"/>
      <c r="J31" s="103"/>
      <c r="K31" s="57">
        <f t="shared" si="4"/>
        <v>0</v>
      </c>
      <c r="L31" s="53"/>
      <c r="M31" s="51"/>
      <c r="N31" s="51"/>
    </row>
    <row r="32" spans="2:14" ht="16" thickBot="1">
      <c r="B32" s="18" t="s">
        <v>59</v>
      </c>
      <c r="C32" s="19">
        <f t="shared" si="2"/>
        <v>0</v>
      </c>
      <c r="D32" s="22">
        <f t="shared" si="2"/>
        <v>0</v>
      </c>
      <c r="E32" s="19">
        <f>I32+M32</f>
        <v>0</v>
      </c>
      <c r="F32" s="97"/>
      <c r="G32" s="19">
        <f t="shared" si="3"/>
        <v>0</v>
      </c>
      <c r="H32" s="53"/>
      <c r="I32" s="51"/>
      <c r="J32" s="104"/>
      <c r="K32" s="59">
        <f t="shared" si="4"/>
        <v>0</v>
      </c>
      <c r="L32" s="53"/>
      <c r="M32" s="51"/>
      <c r="N32" s="51"/>
    </row>
    <row r="33" spans="2:14" ht="16.5" thickTop="1" thickBot="1">
      <c r="B33" s="23" t="s">
        <v>60</v>
      </c>
      <c r="C33" s="24">
        <f>SUM(C19:C32)</f>
        <v>0</v>
      </c>
      <c r="D33" s="24">
        <f>SUM(D19:D32)</f>
        <v>0</v>
      </c>
      <c r="E33" s="24">
        <f>SUM(E19:E32)</f>
        <v>0</v>
      </c>
      <c r="F33" s="96"/>
      <c r="G33" s="24">
        <f>SUM(G19:G32)</f>
        <v>0</v>
      </c>
      <c r="H33" s="24">
        <f>SUM(H19:H32)</f>
        <v>0</v>
      </c>
      <c r="I33" s="24">
        <f>SUM(I19:I32)</f>
        <v>0</v>
      </c>
      <c r="J33" s="96"/>
      <c r="K33" s="24">
        <f>SUM(K19:K32)</f>
        <v>0</v>
      </c>
      <c r="L33" s="24">
        <f>SUM(L19:L32)</f>
        <v>0</v>
      </c>
      <c r="M33" s="24">
        <f>SUM(M19:M32)</f>
        <v>0</v>
      </c>
      <c r="N33" s="82"/>
    </row>
    <row r="35" spans="2:14" ht="20" thickBot="1">
      <c r="B35" s="109" t="s">
        <v>119</v>
      </c>
      <c r="G35" s="138" t="s">
        <v>32</v>
      </c>
      <c r="H35" s="139"/>
      <c r="I35" s="139"/>
      <c r="K35" s="138" t="s">
        <v>35</v>
      </c>
      <c r="L35" s="139"/>
      <c r="M35" s="139"/>
    </row>
    <row r="36" spans="2:14" s="35" customFormat="1" ht="58.5">
      <c r="B36" s="34" t="s">
        <v>61</v>
      </c>
      <c r="C36" s="9" t="str">
        <f>C11</f>
        <v>TOTAL</v>
      </c>
      <c r="D36" s="9" t="str">
        <f>D11</f>
        <v>Operations (40%) Cumulative</v>
      </c>
      <c r="E36" s="9" t="str">
        <f>E11</f>
        <v>Participant (60%) Cumulative</v>
      </c>
      <c r="F36" s="88"/>
      <c r="G36" s="9" t="str">
        <f>G11</f>
        <v>Cycle 1 - Sub-Total</v>
      </c>
      <c r="H36" s="9" t="str">
        <f>H11</f>
        <v>Operations (40%)</v>
      </c>
      <c r="I36" s="9" t="str">
        <f>I11</f>
        <v>Participant (60%)</v>
      </c>
      <c r="J36" s="88"/>
      <c r="K36" s="9" t="str">
        <f>K11</f>
        <v>Cycle 2 - Sub-Total</v>
      </c>
      <c r="L36" s="9" t="str">
        <f>L11</f>
        <v>Operations (40%)</v>
      </c>
      <c r="M36" s="9" t="str">
        <f>M11</f>
        <v>Participant (60%)</v>
      </c>
      <c r="N36" s="9" t="str">
        <f>N11</f>
        <v>Notes</v>
      </c>
    </row>
    <row r="37" spans="2:14">
      <c r="B37" s="17" t="s">
        <v>83</v>
      </c>
      <c r="C37" s="76">
        <v>0.14000000000000001</v>
      </c>
      <c r="D37" s="53"/>
      <c r="E37" s="53"/>
      <c r="F37" s="89"/>
      <c r="G37" s="53"/>
      <c r="H37" s="53"/>
      <c r="I37" s="53"/>
      <c r="J37" s="91"/>
      <c r="K37" s="54"/>
      <c r="L37" s="53">
        <v>0</v>
      </c>
      <c r="M37" s="53"/>
      <c r="N37" s="53"/>
    </row>
    <row r="38" spans="2:14">
      <c r="B38" s="17" t="s">
        <v>62</v>
      </c>
      <c r="C38" s="14">
        <f>'Partner Budget Detail'!C71</f>
        <v>0</v>
      </c>
      <c r="D38" s="53">
        <v>0</v>
      </c>
      <c r="E38" s="14">
        <f>I38+M38</f>
        <v>0</v>
      </c>
      <c r="F38" s="89"/>
      <c r="G38" s="14">
        <f>'Partner Budget Detail'!E71</f>
        <v>0</v>
      </c>
      <c r="H38" s="53">
        <v>0</v>
      </c>
      <c r="I38" s="14">
        <f>'Partner Budget Detail'!E71</f>
        <v>0</v>
      </c>
      <c r="J38" s="91"/>
      <c r="K38" s="57">
        <f>'Partner Budget Detail'!J71</f>
        <v>0</v>
      </c>
      <c r="L38" s="53">
        <v>0</v>
      </c>
      <c r="M38" s="14">
        <f>'Partner Budget Detail'!J71</f>
        <v>0</v>
      </c>
      <c r="N38" s="78"/>
    </row>
    <row r="39" spans="2:14">
      <c r="B39" s="17" t="s">
        <v>63</v>
      </c>
      <c r="C39" s="14">
        <f>G39+K39</f>
        <v>0</v>
      </c>
      <c r="D39" s="114">
        <v>0</v>
      </c>
      <c r="E39" s="14">
        <f t="shared" ref="E39:E42" si="6">I39+M39</f>
        <v>0</v>
      </c>
      <c r="F39" s="89"/>
      <c r="G39" s="14">
        <f>G38*C37</f>
        <v>0</v>
      </c>
      <c r="H39" s="53">
        <v>0</v>
      </c>
      <c r="I39" s="14">
        <f>I38*C37</f>
        <v>0</v>
      </c>
      <c r="J39" s="91"/>
      <c r="K39" s="57">
        <f>K38*C37</f>
        <v>0</v>
      </c>
      <c r="L39" s="53">
        <v>0</v>
      </c>
      <c r="M39" s="14">
        <f>M38*C37</f>
        <v>0</v>
      </c>
      <c r="N39" s="78"/>
    </row>
    <row r="40" spans="2:14">
      <c r="B40" s="17" t="s">
        <v>64</v>
      </c>
      <c r="C40" s="14">
        <f>'Partner Budget Detail'!C123</f>
        <v>0</v>
      </c>
      <c r="D40" s="114">
        <v>0</v>
      </c>
      <c r="E40" s="67">
        <f>I40+M40</f>
        <v>0</v>
      </c>
      <c r="F40" s="25"/>
      <c r="G40" s="14">
        <f>'Partner Budget Detail'!E123</f>
        <v>0</v>
      </c>
      <c r="H40" s="114">
        <v>0</v>
      </c>
      <c r="I40" s="14">
        <f>'Partner Budget Detail'!E123</f>
        <v>0</v>
      </c>
      <c r="J40" s="89"/>
      <c r="K40" s="14">
        <f>'Partner Budget Detail'!J123</f>
        <v>0</v>
      </c>
      <c r="L40" s="53">
        <v>0</v>
      </c>
      <c r="M40" s="14">
        <f>'Partner Budget Detail'!J123</f>
        <v>0</v>
      </c>
      <c r="N40" s="78"/>
    </row>
    <row r="41" spans="2:14">
      <c r="B41" s="55" t="s">
        <v>65</v>
      </c>
      <c r="C41" s="14">
        <f>G41+K41</f>
        <v>0</v>
      </c>
      <c r="D41" s="53">
        <v>0</v>
      </c>
      <c r="E41" s="14">
        <f t="shared" si="6"/>
        <v>0</v>
      </c>
      <c r="F41" s="89"/>
      <c r="G41" s="14">
        <f>I41</f>
        <v>0</v>
      </c>
      <c r="H41" s="53">
        <v>0</v>
      </c>
      <c r="I41" s="51"/>
      <c r="J41" s="103"/>
      <c r="K41" s="57">
        <f>M41</f>
        <v>0</v>
      </c>
      <c r="L41" s="53">
        <v>0</v>
      </c>
      <c r="M41" s="51"/>
      <c r="N41" s="51"/>
    </row>
    <row r="42" spans="2:14" ht="16" thickBot="1">
      <c r="B42" s="18" t="s">
        <v>66</v>
      </c>
      <c r="C42" s="19">
        <f>G42+K42</f>
        <v>0</v>
      </c>
      <c r="D42" s="22">
        <v>0</v>
      </c>
      <c r="E42" s="14">
        <f t="shared" si="6"/>
        <v>0</v>
      </c>
      <c r="F42" s="89"/>
      <c r="G42" s="14">
        <f>I42</f>
        <v>0</v>
      </c>
      <c r="H42" s="22">
        <v>0</v>
      </c>
      <c r="I42" s="52"/>
      <c r="J42" s="104"/>
      <c r="K42" s="57">
        <f>M42</f>
        <v>0</v>
      </c>
      <c r="L42" s="22">
        <v>0</v>
      </c>
      <c r="M42" s="52"/>
      <c r="N42" s="52"/>
    </row>
    <row r="43" spans="2:14" ht="16.5" thickTop="1" thickBot="1">
      <c r="B43" s="23" t="s">
        <v>67</v>
      </c>
      <c r="C43" s="24">
        <f>SUM(C38:C42)</f>
        <v>0</v>
      </c>
      <c r="D43" s="46">
        <f t="shared" ref="D43:M43" si="7">SUM(D38:D42)</f>
        <v>0</v>
      </c>
      <c r="E43" s="24">
        <f t="shared" si="7"/>
        <v>0</v>
      </c>
      <c r="F43" s="96"/>
      <c r="G43" s="24">
        <f t="shared" si="7"/>
        <v>0</v>
      </c>
      <c r="H43" s="46">
        <f t="shared" si="7"/>
        <v>0</v>
      </c>
      <c r="I43" s="24">
        <f t="shared" si="7"/>
        <v>0</v>
      </c>
      <c r="J43" s="96"/>
      <c r="K43" s="24">
        <f t="shared" si="7"/>
        <v>0</v>
      </c>
      <c r="L43" s="46">
        <f t="shared" si="7"/>
        <v>0</v>
      </c>
      <c r="M43" s="24">
        <f t="shared" si="7"/>
        <v>0</v>
      </c>
      <c r="N43" s="82"/>
    </row>
    <row r="45" spans="2:14" ht="20" thickBot="1">
      <c r="G45" s="138" t="s">
        <v>32</v>
      </c>
      <c r="H45" s="139"/>
      <c r="I45" s="139"/>
      <c r="K45" s="138" t="s">
        <v>35</v>
      </c>
      <c r="L45" s="139"/>
      <c r="M45" s="139"/>
    </row>
    <row r="46" spans="2:14" s="35" customFormat="1" ht="58.5">
      <c r="B46" s="34" t="s">
        <v>38</v>
      </c>
      <c r="C46" s="9" t="str">
        <f>C11</f>
        <v>TOTAL</v>
      </c>
      <c r="D46" s="9" t="str">
        <f>D11</f>
        <v>Operations (40%) Cumulative</v>
      </c>
      <c r="E46" s="9" t="str">
        <f>E11</f>
        <v>Participant (60%) Cumulative</v>
      </c>
      <c r="F46" s="88"/>
      <c r="G46" s="9" t="str">
        <f>G11</f>
        <v>Cycle 1 - Sub-Total</v>
      </c>
      <c r="H46" s="9" t="str">
        <f>H11</f>
        <v>Operations (40%)</v>
      </c>
      <c r="I46" s="9" t="str">
        <f>I11</f>
        <v>Participant (60%)</v>
      </c>
      <c r="J46" s="88"/>
      <c r="K46" s="9" t="str">
        <f>K11</f>
        <v>Cycle 2 - Sub-Total</v>
      </c>
      <c r="L46" s="9" t="str">
        <f>L11</f>
        <v>Operations (40%)</v>
      </c>
      <c r="M46" s="9" t="str">
        <f>M11</f>
        <v>Participant (60%)</v>
      </c>
      <c r="N46" s="9" t="str">
        <f>N11</f>
        <v>Notes</v>
      </c>
    </row>
    <row r="47" spans="2:14">
      <c r="B47" s="17" t="s">
        <v>68</v>
      </c>
      <c r="C47" s="14">
        <f t="shared" ref="C47:E51" si="8">G47+K47</f>
        <v>0</v>
      </c>
      <c r="D47" s="14">
        <f t="shared" si="8"/>
        <v>0</v>
      </c>
      <c r="E47" s="14">
        <f t="shared" si="8"/>
        <v>0</v>
      </c>
      <c r="F47" s="89"/>
      <c r="G47" s="14">
        <f>H47+I47</f>
        <v>0</v>
      </c>
      <c r="H47" s="51"/>
      <c r="I47" s="51"/>
      <c r="J47" s="103"/>
      <c r="K47" s="57">
        <f>L47+M47</f>
        <v>0</v>
      </c>
      <c r="L47" s="51"/>
      <c r="M47" s="51"/>
      <c r="N47" s="51"/>
    </row>
    <row r="48" spans="2:14">
      <c r="B48" s="17" t="s">
        <v>69</v>
      </c>
      <c r="C48" s="14">
        <f t="shared" si="8"/>
        <v>0</v>
      </c>
      <c r="D48" s="14">
        <f t="shared" si="8"/>
        <v>0</v>
      </c>
      <c r="E48" s="14">
        <f t="shared" si="8"/>
        <v>0</v>
      </c>
      <c r="F48" s="89"/>
      <c r="G48" s="14">
        <f t="shared" ref="G48:G51" si="9">H48+I48</f>
        <v>0</v>
      </c>
      <c r="H48" s="51"/>
      <c r="I48" s="51"/>
      <c r="J48" s="103"/>
      <c r="K48" s="57">
        <f t="shared" ref="K48:K51" si="10">L48+M48</f>
        <v>0</v>
      </c>
      <c r="L48" s="51"/>
      <c r="M48" s="51"/>
      <c r="N48" s="51"/>
    </row>
    <row r="49" spans="2:14">
      <c r="B49" s="17" t="s">
        <v>70</v>
      </c>
      <c r="C49" s="14">
        <f t="shared" si="8"/>
        <v>0</v>
      </c>
      <c r="D49" s="14">
        <f t="shared" si="8"/>
        <v>0</v>
      </c>
      <c r="E49" s="14">
        <f t="shared" si="8"/>
        <v>0</v>
      </c>
      <c r="F49" s="89"/>
      <c r="G49" s="14">
        <f t="shared" si="9"/>
        <v>0</v>
      </c>
      <c r="H49" s="51"/>
      <c r="I49" s="51"/>
      <c r="J49" s="103"/>
      <c r="K49" s="57">
        <f t="shared" si="10"/>
        <v>0</v>
      </c>
      <c r="L49" s="51"/>
      <c r="M49" s="51"/>
      <c r="N49" s="51"/>
    </row>
    <row r="50" spans="2:14">
      <c r="B50" s="17" t="s">
        <v>71</v>
      </c>
      <c r="C50" s="14">
        <f t="shared" si="8"/>
        <v>0</v>
      </c>
      <c r="D50" s="14">
        <f t="shared" si="8"/>
        <v>0</v>
      </c>
      <c r="E50" s="14">
        <f t="shared" si="8"/>
        <v>0</v>
      </c>
      <c r="F50" s="89"/>
      <c r="G50" s="14">
        <f t="shared" si="9"/>
        <v>0</v>
      </c>
      <c r="H50" s="51"/>
      <c r="I50" s="51"/>
      <c r="J50" s="103"/>
      <c r="K50" s="57">
        <f t="shared" si="10"/>
        <v>0</v>
      </c>
      <c r="L50" s="51"/>
      <c r="M50" s="51"/>
      <c r="N50" s="51"/>
    </row>
    <row r="51" spans="2:14" ht="16" thickBot="1">
      <c r="B51" s="18" t="s">
        <v>72</v>
      </c>
      <c r="C51" s="19">
        <f t="shared" si="8"/>
        <v>0</v>
      </c>
      <c r="D51" s="19">
        <f t="shared" si="8"/>
        <v>0</v>
      </c>
      <c r="E51" s="19">
        <f t="shared" si="8"/>
        <v>0</v>
      </c>
      <c r="F51" s="97"/>
      <c r="G51" s="19">
        <f t="shared" si="9"/>
        <v>0</v>
      </c>
      <c r="H51" s="51"/>
      <c r="I51" s="51"/>
      <c r="J51" s="104"/>
      <c r="K51" s="59">
        <f t="shared" si="10"/>
        <v>0</v>
      </c>
      <c r="L51" s="51"/>
      <c r="M51" s="51"/>
      <c r="N51" s="51"/>
    </row>
    <row r="52" spans="2:14" ht="16.5" thickTop="1" thickBot="1">
      <c r="B52" s="23" t="s">
        <v>73</v>
      </c>
      <c r="C52" s="24">
        <f>SUM(C47:C51)</f>
        <v>0</v>
      </c>
      <c r="D52" s="24">
        <f t="shared" ref="D52:M52" si="11">SUM(D47:D51)</f>
        <v>0</v>
      </c>
      <c r="E52" s="24">
        <f t="shared" si="11"/>
        <v>0</v>
      </c>
      <c r="F52" s="96"/>
      <c r="G52" s="24">
        <f t="shared" si="11"/>
        <v>0</v>
      </c>
      <c r="H52" s="24">
        <f t="shared" si="11"/>
        <v>0</v>
      </c>
      <c r="I52" s="24">
        <f t="shared" si="11"/>
        <v>0</v>
      </c>
      <c r="J52" s="96"/>
      <c r="K52" s="24">
        <f t="shared" si="11"/>
        <v>0</v>
      </c>
      <c r="L52" s="24">
        <f t="shared" si="11"/>
        <v>0</v>
      </c>
      <c r="M52" s="24">
        <f t="shared" si="11"/>
        <v>0</v>
      </c>
      <c r="N52" s="82"/>
    </row>
    <row r="54" spans="2:14" ht="20" thickBot="1">
      <c r="G54" s="138" t="s">
        <v>32</v>
      </c>
      <c r="H54" s="139"/>
      <c r="I54" s="139"/>
      <c r="K54" s="138" t="s">
        <v>35</v>
      </c>
      <c r="L54" s="139"/>
      <c r="M54" s="139"/>
    </row>
    <row r="55" spans="2:14" s="35" customFormat="1" ht="58.5">
      <c r="B55" s="34" t="s">
        <v>74</v>
      </c>
      <c r="C55" s="9" t="str">
        <f>C11</f>
        <v>TOTAL</v>
      </c>
      <c r="D55" s="9" t="str">
        <f>D11</f>
        <v>Operations (40%) Cumulative</v>
      </c>
      <c r="E55" s="9" t="str">
        <f>E11</f>
        <v>Participant (60%) Cumulative</v>
      </c>
      <c r="F55" s="88"/>
      <c r="G55" s="9" t="str">
        <f>G11</f>
        <v>Cycle 1 - Sub-Total</v>
      </c>
      <c r="H55" s="9" t="str">
        <f>H11</f>
        <v>Operations (40%)</v>
      </c>
      <c r="I55" s="9" t="str">
        <f>I11</f>
        <v>Participant (60%)</v>
      </c>
      <c r="J55" s="88"/>
      <c r="K55" s="9" t="str">
        <f>K11</f>
        <v>Cycle 2 - Sub-Total</v>
      </c>
      <c r="L55" s="9" t="str">
        <f>L11</f>
        <v>Operations (40%)</v>
      </c>
      <c r="M55" s="9" t="str">
        <f>M11</f>
        <v>Participant (60%)</v>
      </c>
      <c r="N55" s="9" t="str">
        <f>N11</f>
        <v>Notes</v>
      </c>
    </row>
    <row r="56" spans="2:14" ht="20" thickBot="1">
      <c r="B56" s="27" t="s">
        <v>75</v>
      </c>
      <c r="C56" s="28">
        <f>C52+C43+C33+C15</f>
        <v>0</v>
      </c>
      <c r="D56" s="28">
        <f>D52+D43+D33+D15</f>
        <v>0</v>
      </c>
      <c r="E56" s="28">
        <f>E52+E43+E33+E15</f>
        <v>0</v>
      </c>
      <c r="F56" s="98"/>
      <c r="G56" s="28">
        <f>G52+G43+G33+G15</f>
        <v>0</v>
      </c>
      <c r="H56" s="28">
        <f>H52+H43+H33+H15</f>
        <v>0</v>
      </c>
      <c r="I56" s="28">
        <f>I52+I43+I33+I15</f>
        <v>0</v>
      </c>
      <c r="J56" s="98"/>
      <c r="K56" s="28">
        <f>K52+K43+K33+K15</f>
        <v>0</v>
      </c>
      <c r="L56" s="28">
        <f>L52+L43+L33+L15</f>
        <v>0</v>
      </c>
      <c r="M56" s="28">
        <f>M52+M43+M33+M15</f>
        <v>0</v>
      </c>
      <c r="N56" s="80"/>
    </row>
    <row r="58" spans="2:14" ht="20" thickBot="1">
      <c r="G58" s="138" t="s">
        <v>32</v>
      </c>
      <c r="H58" s="139"/>
      <c r="I58" s="139"/>
      <c r="K58" s="138" t="s">
        <v>35</v>
      </c>
      <c r="L58" s="139"/>
      <c r="M58" s="139"/>
    </row>
    <row r="59" spans="2:14" s="35" customFormat="1" ht="58.5">
      <c r="B59" s="34" t="s">
        <v>39</v>
      </c>
      <c r="C59" s="9" t="str">
        <f>C11</f>
        <v>TOTAL</v>
      </c>
      <c r="D59" s="9" t="str">
        <f>D11</f>
        <v>Operations (40%) Cumulative</v>
      </c>
      <c r="E59" s="9" t="str">
        <f>E11</f>
        <v>Participant (60%) Cumulative</v>
      </c>
      <c r="F59" s="88"/>
      <c r="G59" s="9" t="str">
        <f>G11</f>
        <v>Cycle 1 - Sub-Total</v>
      </c>
      <c r="H59" s="9" t="str">
        <f>H11</f>
        <v>Operations (40%)</v>
      </c>
      <c r="I59" s="9" t="str">
        <f>I11</f>
        <v>Participant (60%)</v>
      </c>
      <c r="J59" s="88"/>
      <c r="K59" s="9" t="str">
        <f>K11</f>
        <v>Cycle 2 - Sub-Total</v>
      </c>
      <c r="L59" s="9" t="str">
        <f>L11</f>
        <v>Operations (40%)</v>
      </c>
      <c r="M59" s="9" t="str">
        <f>M11</f>
        <v>Participant (60%)</v>
      </c>
      <c r="N59" s="9" t="str">
        <f>N11</f>
        <v>Notes</v>
      </c>
    </row>
    <row r="60" spans="2:14" ht="19.5">
      <c r="B60" s="29" t="s">
        <v>76</v>
      </c>
      <c r="C60" s="30">
        <f>G60+K60</f>
        <v>0</v>
      </c>
      <c r="D60" s="30">
        <f>H60+L60</f>
        <v>0</v>
      </c>
      <c r="E60" s="106"/>
      <c r="F60" s="99"/>
      <c r="G60" s="30">
        <f>H60+I60</f>
        <v>0</v>
      </c>
      <c r="H60" s="68"/>
      <c r="I60" s="106"/>
      <c r="J60" s="105"/>
      <c r="K60" s="31">
        <f>L60+M60</f>
        <v>0</v>
      </c>
      <c r="L60" s="68"/>
      <c r="M60" s="106"/>
      <c r="N60" s="81"/>
    </row>
    <row r="61" spans="2:14" ht="20" thickBot="1">
      <c r="B61" s="32" t="s">
        <v>40</v>
      </c>
      <c r="C61" s="33" t="e">
        <f>C60/C56</f>
        <v>#DIV/0!</v>
      </c>
      <c r="D61" s="61"/>
      <c r="E61" s="61"/>
      <c r="F61" s="100"/>
      <c r="G61" s="61"/>
      <c r="H61" s="61"/>
      <c r="I61" s="61"/>
      <c r="J61" s="100"/>
      <c r="K61" s="61"/>
      <c r="L61" s="61"/>
      <c r="M61" s="61"/>
      <c r="N61" s="79"/>
    </row>
    <row r="63" spans="2:14" ht="20" thickBot="1">
      <c r="G63" s="138" t="s">
        <v>32</v>
      </c>
      <c r="H63" s="139"/>
      <c r="I63" s="139"/>
      <c r="K63" s="138" t="s">
        <v>35</v>
      </c>
      <c r="L63" s="139"/>
      <c r="M63" s="139"/>
    </row>
    <row r="64" spans="2:14" s="35" customFormat="1" ht="58.5">
      <c r="B64" s="34" t="s">
        <v>77</v>
      </c>
      <c r="C64" s="9" t="str">
        <f>C11</f>
        <v>TOTAL</v>
      </c>
      <c r="D64" s="9" t="str">
        <f>D11</f>
        <v>Operations (40%) Cumulative</v>
      </c>
      <c r="E64" s="9" t="str">
        <f>E11</f>
        <v>Participant (60%) Cumulative</v>
      </c>
      <c r="F64" s="88"/>
      <c r="G64" s="9" t="str">
        <f>G11</f>
        <v>Cycle 1 - Sub-Total</v>
      </c>
      <c r="H64" s="9" t="str">
        <f>H11</f>
        <v>Operations (40%)</v>
      </c>
      <c r="I64" s="9" t="str">
        <f>I11</f>
        <v>Participant (60%)</v>
      </c>
      <c r="J64" s="88"/>
      <c r="K64" s="9" t="str">
        <f>K11</f>
        <v>Cycle 2 - Sub-Total</v>
      </c>
      <c r="L64" s="9" t="str">
        <f>L11</f>
        <v>Operations (40%)</v>
      </c>
      <c r="M64" s="9" t="str">
        <f>M11</f>
        <v>Participant (60%)</v>
      </c>
      <c r="N64" s="9" t="str">
        <f>N11</f>
        <v>Notes</v>
      </c>
    </row>
    <row r="65" spans="2:14" ht="20" thickBot="1">
      <c r="B65" s="27" t="s">
        <v>77</v>
      </c>
      <c r="C65" s="28">
        <f>C56+C60</f>
        <v>0</v>
      </c>
      <c r="D65" s="28">
        <f t="shared" ref="D65:M65" si="12">D56+D60</f>
        <v>0</v>
      </c>
      <c r="E65" s="28">
        <f t="shared" si="12"/>
        <v>0</v>
      </c>
      <c r="F65" s="98"/>
      <c r="G65" s="28">
        <f t="shared" si="12"/>
        <v>0</v>
      </c>
      <c r="H65" s="28">
        <f t="shared" si="12"/>
        <v>0</v>
      </c>
      <c r="I65" s="28">
        <f t="shared" si="12"/>
        <v>0</v>
      </c>
      <c r="J65" s="98"/>
      <c r="K65" s="28">
        <f t="shared" si="12"/>
        <v>0</v>
      </c>
      <c r="L65" s="28">
        <f t="shared" si="12"/>
        <v>0</v>
      </c>
      <c r="M65" s="28">
        <f t="shared" si="12"/>
        <v>0</v>
      </c>
      <c r="N65" s="80"/>
    </row>
    <row r="66" spans="2:14" ht="20" thickBot="1">
      <c r="B66" s="27" t="s">
        <v>78</v>
      </c>
      <c r="C66" s="60" t="e">
        <f>D66+E66</f>
        <v>#DIV/0!</v>
      </c>
      <c r="D66" s="60" t="e">
        <f>D65/C65</f>
        <v>#DIV/0!</v>
      </c>
      <c r="E66" s="60" t="e">
        <f>E65/C65</f>
        <v>#DIV/0!</v>
      </c>
      <c r="F66" s="101"/>
      <c r="G66" s="62"/>
      <c r="H66" s="62"/>
      <c r="I66" s="62"/>
      <c r="J66" s="98"/>
      <c r="K66" s="62"/>
      <c r="L66" s="62"/>
      <c r="M66" s="62"/>
      <c r="N66" s="80"/>
    </row>
  </sheetData>
  <sheetProtection algorithmName="SHA-512" hashValue="JhxZucK6QVFwVM/wmwihFp/ObuIPtPYjinHs+PLVSpj/DUS8cEmlW3KILCt/AfAAh7TPMFtksFId0k+o16/lAg==" saltValue="IiqckymOnMmHEmb3DJ61vQ==" spinCount="100000" sheet="1" objects="1" scenarios="1"/>
  <mergeCells count="16">
    <mergeCell ref="G58:I58"/>
    <mergeCell ref="K58:M58"/>
    <mergeCell ref="G63:I63"/>
    <mergeCell ref="K63:M63"/>
    <mergeCell ref="G35:I35"/>
    <mergeCell ref="K35:M35"/>
    <mergeCell ref="G45:I45"/>
    <mergeCell ref="K45:M45"/>
    <mergeCell ref="G54:I54"/>
    <mergeCell ref="K54:M54"/>
    <mergeCell ref="B1:M1"/>
    <mergeCell ref="B2:M2"/>
    <mergeCell ref="G10:I10"/>
    <mergeCell ref="K10:M10"/>
    <mergeCell ref="G17:I17"/>
    <mergeCell ref="K17:M17"/>
  </mergeCells>
  <conditionalFormatting sqref="C37">
    <cfRule type="cellIs" dxfId="23" priority="1" operator="greaterThan">
      <formula>0.14</formula>
    </cfRule>
  </conditionalFormatting>
  <conditionalFormatting sqref="D66">
    <cfRule type="cellIs" dxfId="22" priority="3" operator="greaterThan">
      <formula>0.4</formula>
    </cfRule>
  </conditionalFormatting>
  <conditionalFormatting sqref="E66">
    <cfRule type="cellIs" dxfId="21" priority="2" operator="lessThan">
      <formula>0.6</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69514-67A6-407F-8C98-05039FF2D2DD}">
  <sheetPr codeName="Sheet7"/>
  <dimension ref="B1:N123"/>
  <sheetViews>
    <sheetView tabSelected="1" topLeftCell="A19" zoomScale="47" zoomScaleNormal="100" workbookViewId="0">
      <selection activeCell="F31" sqref="F31"/>
    </sheetView>
  </sheetViews>
  <sheetFormatPr defaultColWidth="9.1796875" defaultRowHeight="15.5"/>
  <cols>
    <col min="1" max="1" width="6.81640625" style="6" customWidth="1"/>
    <col min="2" max="2" width="60.453125" style="6" bestFit="1" customWidth="1"/>
    <col min="3" max="3" width="20.6328125" style="6" customWidth="1"/>
    <col min="4" max="4" width="1.6328125" style="6" customWidth="1"/>
    <col min="5" max="5" width="20.6328125" style="6" customWidth="1"/>
    <col min="6" max="6" width="33" style="6" customWidth="1"/>
    <col min="7" max="8" width="20.6328125" style="6" customWidth="1"/>
    <col min="9" max="9" width="1.6328125" style="6" customWidth="1"/>
    <col min="10" max="14" width="20.6328125" style="6" customWidth="1"/>
    <col min="15" max="16384" width="9.1796875" style="6"/>
  </cols>
  <sheetData>
    <row r="1" spans="2:14" ht="24.5">
      <c r="B1" s="141" t="s">
        <v>26</v>
      </c>
      <c r="C1" s="141"/>
      <c r="D1" s="141"/>
      <c r="E1" s="141"/>
      <c r="F1" s="141"/>
      <c r="G1" s="141"/>
      <c r="H1" s="141"/>
      <c r="I1" s="141"/>
      <c r="J1" s="141"/>
      <c r="K1" s="141"/>
      <c r="L1" s="141"/>
      <c r="M1" s="141"/>
    </row>
    <row r="2" spans="2:14" ht="22">
      <c r="B2" s="137" t="e">
        <f>IF(G4=0,"Partner 1 Budget Detail",G4&amp;" Budget Detail")</f>
        <v>#REF!</v>
      </c>
      <c r="C2" s="137"/>
      <c r="D2" s="137"/>
      <c r="E2" s="137"/>
      <c r="F2" s="137"/>
      <c r="G2" s="137"/>
      <c r="H2" s="137"/>
      <c r="I2" s="137"/>
      <c r="J2" s="137"/>
      <c r="K2" s="137"/>
      <c r="L2" s="137"/>
      <c r="M2" s="137"/>
    </row>
    <row r="3" spans="2:14" ht="19.5">
      <c r="B3" s="70"/>
      <c r="C3" s="70"/>
      <c r="D3" s="70"/>
      <c r="E3" s="70"/>
      <c r="F3" s="70" t="s">
        <v>27</v>
      </c>
      <c r="G3" s="70" t="e">
        <f>#REF!</f>
        <v>#REF!</v>
      </c>
      <c r="H3" s="70"/>
      <c r="I3" s="71"/>
      <c r="J3" s="71"/>
      <c r="K3" s="71"/>
      <c r="L3" s="71"/>
      <c r="M3" s="71"/>
      <c r="N3" s="71"/>
    </row>
    <row r="4" spans="2:14" ht="19.5">
      <c r="B4" s="70"/>
      <c r="C4" s="70"/>
      <c r="D4" s="70"/>
      <c r="E4" s="70"/>
      <c r="F4" s="70" t="s">
        <v>118</v>
      </c>
      <c r="G4" s="69" t="e">
        <f>#REF!</f>
        <v>#REF!</v>
      </c>
      <c r="H4" s="69"/>
      <c r="I4" s="71"/>
      <c r="J4" s="71"/>
      <c r="K4" s="71"/>
      <c r="L4" s="71"/>
      <c r="M4" s="71"/>
      <c r="N4" s="71"/>
    </row>
    <row r="5" spans="2:14" ht="16" thickBot="1">
      <c r="B5" s="5"/>
    </row>
    <row r="6" spans="2:14" ht="20" thickBot="1">
      <c r="B6" s="5"/>
      <c r="E6" s="142" t="s">
        <v>32</v>
      </c>
      <c r="F6" s="143"/>
      <c r="G6" s="143"/>
      <c r="H6" s="144"/>
      <c r="J6" s="138" t="s">
        <v>35</v>
      </c>
      <c r="K6" s="139"/>
      <c r="L6" s="139"/>
      <c r="M6" s="139"/>
    </row>
    <row r="7" spans="2:14" s="35" customFormat="1" ht="39">
      <c r="B7" s="34" t="s">
        <v>36</v>
      </c>
      <c r="C7" s="9" t="s">
        <v>30</v>
      </c>
      <c r="D7" s="88"/>
      <c r="E7" s="145" t="s">
        <v>79</v>
      </c>
      <c r="F7" s="146"/>
      <c r="G7" s="147" t="s">
        <v>33</v>
      </c>
      <c r="H7" s="148"/>
      <c r="J7" s="145" t="s">
        <v>80</v>
      </c>
      <c r="K7" s="146"/>
      <c r="L7" s="9" t="s">
        <v>33</v>
      </c>
      <c r="M7" s="9" t="s">
        <v>34</v>
      </c>
      <c r="N7" s="9" t="s">
        <v>81</v>
      </c>
    </row>
    <row r="8" spans="2:14">
      <c r="B8" s="17" t="s">
        <v>84</v>
      </c>
      <c r="C8" s="36">
        <f t="shared" ref="C8:C18" si="0">E8+J8</f>
        <v>100000</v>
      </c>
      <c r="D8" s="111"/>
      <c r="E8" s="149">
        <f t="shared" ref="E8:E18" si="1">SUM(G8:G8)</f>
        <v>55000</v>
      </c>
      <c r="F8" s="149"/>
      <c r="G8" s="150">
        <v>55000</v>
      </c>
      <c r="H8" s="151"/>
      <c r="J8" s="149">
        <f t="shared" ref="J8:J18" si="2">SUM(L8:M8)</f>
        <v>45000</v>
      </c>
      <c r="K8" s="149"/>
      <c r="L8" s="152">
        <v>45000</v>
      </c>
      <c r="M8" s="151"/>
      <c r="N8" s="87"/>
    </row>
    <row r="9" spans="2:14">
      <c r="B9" s="73"/>
      <c r="C9" s="14">
        <f t="shared" si="0"/>
        <v>0</v>
      </c>
      <c r="D9" s="91"/>
      <c r="E9" s="153">
        <f t="shared" si="1"/>
        <v>0</v>
      </c>
      <c r="F9" s="153"/>
      <c r="G9" s="154"/>
      <c r="H9" s="155"/>
      <c r="J9" s="153">
        <f t="shared" si="2"/>
        <v>0</v>
      </c>
      <c r="K9" s="153"/>
      <c r="L9" s="156"/>
      <c r="M9" s="155"/>
      <c r="N9" s="78"/>
    </row>
    <row r="10" spans="2:14">
      <c r="B10" s="74"/>
      <c r="C10" s="14">
        <f t="shared" si="0"/>
        <v>0</v>
      </c>
      <c r="D10" s="91"/>
      <c r="E10" s="153">
        <f t="shared" si="1"/>
        <v>0</v>
      </c>
      <c r="F10" s="153"/>
      <c r="G10" s="154"/>
      <c r="H10" s="155"/>
      <c r="J10" s="153">
        <f t="shared" si="2"/>
        <v>0</v>
      </c>
      <c r="K10" s="153"/>
      <c r="L10" s="156"/>
      <c r="M10" s="155"/>
      <c r="N10" s="78"/>
    </row>
    <row r="11" spans="2:14">
      <c r="B11" s="74"/>
      <c r="C11" s="14">
        <f t="shared" si="0"/>
        <v>0</v>
      </c>
      <c r="D11" s="91"/>
      <c r="E11" s="153">
        <f t="shared" si="1"/>
        <v>0</v>
      </c>
      <c r="F11" s="153"/>
      <c r="G11" s="154"/>
      <c r="H11" s="155"/>
      <c r="J11" s="153">
        <f t="shared" si="2"/>
        <v>0</v>
      </c>
      <c r="K11" s="153"/>
      <c r="L11" s="156"/>
      <c r="M11" s="155"/>
      <c r="N11" s="78"/>
    </row>
    <row r="12" spans="2:14">
      <c r="B12" s="74"/>
      <c r="C12" s="14">
        <f t="shared" si="0"/>
        <v>0</v>
      </c>
      <c r="D12" s="91"/>
      <c r="E12" s="153">
        <f t="shared" si="1"/>
        <v>0</v>
      </c>
      <c r="F12" s="153"/>
      <c r="G12" s="154"/>
      <c r="H12" s="155"/>
      <c r="J12" s="153">
        <f t="shared" si="2"/>
        <v>0</v>
      </c>
      <c r="K12" s="153"/>
      <c r="L12" s="156"/>
      <c r="M12" s="155"/>
      <c r="N12" s="78"/>
    </row>
    <row r="13" spans="2:14">
      <c r="B13" s="74"/>
      <c r="C13" s="14">
        <f t="shared" si="0"/>
        <v>0</v>
      </c>
      <c r="D13" s="91"/>
      <c r="E13" s="153">
        <f t="shared" si="1"/>
        <v>0</v>
      </c>
      <c r="F13" s="153"/>
      <c r="G13" s="157"/>
      <c r="H13" s="158"/>
      <c r="J13" s="153">
        <f t="shared" si="2"/>
        <v>0</v>
      </c>
      <c r="K13" s="153"/>
      <c r="L13" s="156"/>
      <c r="M13" s="155"/>
      <c r="N13" s="78"/>
    </row>
    <row r="14" spans="2:14">
      <c r="B14" s="74"/>
      <c r="C14" s="14">
        <f t="shared" si="0"/>
        <v>0</v>
      </c>
      <c r="D14" s="91"/>
      <c r="E14" s="153">
        <f t="shared" si="1"/>
        <v>0</v>
      </c>
      <c r="F14" s="153"/>
      <c r="G14" s="154"/>
      <c r="H14" s="155"/>
      <c r="J14" s="153">
        <f t="shared" si="2"/>
        <v>0</v>
      </c>
      <c r="K14" s="153"/>
      <c r="L14" s="156"/>
      <c r="M14" s="155"/>
      <c r="N14" s="78"/>
    </row>
    <row r="15" spans="2:14">
      <c r="B15" s="74"/>
      <c r="C15" s="14">
        <f t="shared" si="0"/>
        <v>0</v>
      </c>
      <c r="D15" s="91"/>
      <c r="E15" s="153">
        <f t="shared" si="1"/>
        <v>0</v>
      </c>
      <c r="F15" s="153"/>
      <c r="G15" s="154"/>
      <c r="H15" s="155"/>
      <c r="J15" s="153">
        <f t="shared" si="2"/>
        <v>0</v>
      </c>
      <c r="K15" s="153"/>
      <c r="L15" s="156"/>
      <c r="M15" s="155"/>
      <c r="N15" s="78"/>
    </row>
    <row r="16" spans="2:14">
      <c r="B16" s="74"/>
      <c r="C16" s="14">
        <f t="shared" si="0"/>
        <v>0</v>
      </c>
      <c r="D16" s="91"/>
      <c r="E16" s="153">
        <f t="shared" si="1"/>
        <v>0</v>
      </c>
      <c r="F16" s="153"/>
      <c r="G16" s="154"/>
      <c r="H16" s="155"/>
      <c r="J16" s="153">
        <f t="shared" si="2"/>
        <v>0</v>
      </c>
      <c r="K16" s="153"/>
      <c r="L16" s="156"/>
      <c r="M16" s="155"/>
      <c r="N16" s="78"/>
    </row>
    <row r="17" spans="2:14">
      <c r="B17" s="74"/>
      <c r="C17" s="14">
        <f t="shared" si="0"/>
        <v>0</v>
      </c>
      <c r="D17" s="91"/>
      <c r="E17" s="153">
        <f t="shared" si="1"/>
        <v>0</v>
      </c>
      <c r="F17" s="153"/>
      <c r="G17" s="154"/>
      <c r="H17" s="155"/>
      <c r="J17" s="153">
        <f t="shared" si="2"/>
        <v>0</v>
      </c>
      <c r="K17" s="153"/>
      <c r="L17" s="156"/>
      <c r="M17" s="155"/>
      <c r="N17" s="78"/>
    </row>
    <row r="18" spans="2:14" ht="16" thickBot="1">
      <c r="B18" s="75"/>
      <c r="C18" s="14">
        <f t="shared" si="0"/>
        <v>0</v>
      </c>
      <c r="D18" s="91"/>
      <c r="E18" s="153">
        <f t="shared" si="1"/>
        <v>0</v>
      </c>
      <c r="F18" s="153"/>
      <c r="G18" s="159"/>
      <c r="H18" s="160"/>
      <c r="J18" s="153">
        <f t="shared" si="2"/>
        <v>0</v>
      </c>
      <c r="K18" s="153"/>
      <c r="L18" s="161"/>
      <c r="M18" s="162"/>
      <c r="N18" s="78"/>
    </row>
    <row r="19" spans="2:14" s="39" customFormat="1" ht="20.5" thickTop="1" thickBot="1">
      <c r="B19" s="37" t="s">
        <v>85</v>
      </c>
      <c r="C19" s="38">
        <f>SUM(C9:C18)</f>
        <v>0</v>
      </c>
      <c r="D19" s="112"/>
      <c r="E19" s="163">
        <f t="shared" ref="E19" si="3">SUM(E9:E18)</f>
        <v>0</v>
      </c>
      <c r="F19" s="163"/>
      <c r="G19" s="164">
        <f>SUM(G9:G18)</f>
        <v>0</v>
      </c>
      <c r="H19" s="165"/>
      <c r="J19" s="163">
        <f>SUM(J9:J18)</f>
        <v>0</v>
      </c>
      <c r="K19" s="163"/>
      <c r="L19" s="166">
        <f>SUM(L9:L18)</f>
        <v>0</v>
      </c>
      <c r="M19" s="167"/>
      <c r="N19" s="86"/>
    </row>
    <row r="20" spans="2:14">
      <c r="C20" s="25"/>
      <c r="D20" s="25"/>
      <c r="E20" s="25"/>
      <c r="F20" s="25"/>
      <c r="G20" s="25"/>
      <c r="H20" s="25"/>
      <c r="I20" s="25"/>
      <c r="J20" s="25"/>
      <c r="K20" s="25"/>
      <c r="L20" s="25"/>
    </row>
    <row r="21" spans="2:14" ht="47" thickBot="1">
      <c r="B21" s="77" t="s">
        <v>86</v>
      </c>
      <c r="C21" s="25"/>
      <c r="D21" s="25"/>
      <c r="E21" s="25"/>
      <c r="F21" s="25"/>
      <c r="G21" s="25"/>
      <c r="H21" s="25"/>
      <c r="I21" s="25"/>
      <c r="J21" s="25"/>
      <c r="K21" s="25"/>
      <c r="L21" s="25"/>
    </row>
    <row r="22" spans="2:14" ht="20" thickBot="1">
      <c r="B22" s="11" t="s">
        <v>87</v>
      </c>
      <c r="C22" s="40"/>
      <c r="E22" s="138" t="s">
        <v>32</v>
      </c>
      <c r="F22" s="139"/>
      <c r="G22" s="139"/>
      <c r="H22" s="139"/>
      <c r="I22" s="113"/>
      <c r="J22" s="138" t="s">
        <v>35</v>
      </c>
      <c r="K22" s="139"/>
      <c r="L22" s="139"/>
      <c r="M22" s="139"/>
      <c r="N22" s="40"/>
    </row>
    <row r="23" spans="2:14" s="35" customFormat="1" ht="39">
      <c r="B23" s="41" t="s">
        <v>88</v>
      </c>
      <c r="C23" s="9" t="str">
        <f>C7</f>
        <v>TOTAL</v>
      </c>
      <c r="D23" s="88"/>
      <c r="E23" s="9" t="str">
        <f>E7</f>
        <v>Cycle 1 - Sub-Total</v>
      </c>
      <c r="F23" s="9" t="s">
        <v>89</v>
      </c>
      <c r="G23" s="9" t="s">
        <v>90</v>
      </c>
      <c r="H23" s="9" t="s">
        <v>91</v>
      </c>
      <c r="J23" s="9" t="str">
        <f>J7</f>
        <v>Cycle 2 - Sub-Total</v>
      </c>
      <c r="K23" s="9" t="s">
        <v>92</v>
      </c>
      <c r="L23" s="9" t="s">
        <v>93</v>
      </c>
      <c r="M23" s="9" t="s">
        <v>91</v>
      </c>
      <c r="N23" s="9" t="s">
        <v>81</v>
      </c>
    </row>
    <row r="24" spans="2:14">
      <c r="B24" s="42" t="s">
        <v>94</v>
      </c>
      <c r="C24" s="14">
        <f t="shared" ref="C24:C33" si="4">E24+J24</f>
        <v>0</v>
      </c>
      <c r="D24" s="89"/>
      <c r="E24" s="15">
        <f t="shared" ref="E24:E33" si="5">F24*G24*H24</f>
        <v>0</v>
      </c>
      <c r="F24" s="64"/>
      <c r="G24" s="51"/>
      <c r="H24" s="64"/>
      <c r="J24" s="16">
        <f>K24*L24*M24</f>
        <v>0</v>
      </c>
      <c r="K24" s="64"/>
      <c r="L24" s="51"/>
      <c r="M24" s="64"/>
      <c r="N24" s="78"/>
    </row>
    <row r="25" spans="2:14">
      <c r="B25" s="42" t="s">
        <v>95</v>
      </c>
      <c r="C25" s="14">
        <f t="shared" si="4"/>
        <v>0</v>
      </c>
      <c r="D25" s="89"/>
      <c r="E25" s="15">
        <f t="shared" si="5"/>
        <v>0</v>
      </c>
      <c r="F25" s="64"/>
      <c r="G25" s="51"/>
      <c r="H25" s="64"/>
      <c r="J25" s="16">
        <f t="shared" ref="J25:J33" si="6">K25*L25*M25</f>
        <v>0</v>
      </c>
      <c r="K25" s="64"/>
      <c r="L25" s="51"/>
      <c r="M25" s="64"/>
      <c r="N25" s="78"/>
    </row>
    <row r="26" spans="2:14">
      <c r="B26" s="42" t="s">
        <v>96</v>
      </c>
      <c r="C26" s="14">
        <f t="shared" si="4"/>
        <v>0</v>
      </c>
      <c r="D26" s="89"/>
      <c r="E26" s="15">
        <f t="shared" si="5"/>
        <v>0</v>
      </c>
      <c r="F26" s="64"/>
      <c r="G26" s="51"/>
      <c r="H26" s="64"/>
      <c r="J26" s="16">
        <f t="shared" si="6"/>
        <v>0</v>
      </c>
      <c r="K26" s="64"/>
      <c r="L26" s="51"/>
      <c r="M26" s="64"/>
      <c r="N26" s="78"/>
    </row>
    <row r="27" spans="2:14">
      <c r="B27" s="43"/>
      <c r="C27" s="14">
        <f t="shared" si="4"/>
        <v>0</v>
      </c>
      <c r="D27" s="89"/>
      <c r="E27" s="15">
        <f t="shared" si="5"/>
        <v>0</v>
      </c>
      <c r="F27" s="64"/>
      <c r="G27" s="51"/>
      <c r="H27" s="64"/>
      <c r="J27" s="16">
        <f t="shared" si="6"/>
        <v>0</v>
      </c>
      <c r="K27" s="64"/>
      <c r="L27" s="51"/>
      <c r="M27" s="64"/>
      <c r="N27" s="78"/>
    </row>
    <row r="28" spans="2:14">
      <c r="B28" s="43"/>
      <c r="C28" s="14">
        <f t="shared" si="4"/>
        <v>0</v>
      </c>
      <c r="D28" s="89"/>
      <c r="E28" s="15">
        <f t="shared" si="5"/>
        <v>0</v>
      </c>
      <c r="F28" s="64"/>
      <c r="G28" s="51"/>
      <c r="H28" s="64"/>
      <c r="J28" s="16">
        <f t="shared" si="6"/>
        <v>0</v>
      </c>
      <c r="K28" s="64"/>
      <c r="L28" s="51"/>
      <c r="M28" s="64"/>
      <c r="N28" s="78"/>
    </row>
    <row r="29" spans="2:14">
      <c r="B29" s="43"/>
      <c r="C29" s="14">
        <f t="shared" si="4"/>
        <v>0</v>
      </c>
      <c r="D29" s="89"/>
      <c r="E29" s="15">
        <f t="shared" si="5"/>
        <v>0</v>
      </c>
      <c r="F29" s="64"/>
      <c r="G29" s="51"/>
      <c r="H29" s="64"/>
      <c r="J29" s="16">
        <f t="shared" si="6"/>
        <v>0</v>
      </c>
      <c r="K29" s="64"/>
      <c r="L29" s="51"/>
      <c r="M29" s="64"/>
      <c r="N29" s="78"/>
    </row>
    <row r="30" spans="2:14">
      <c r="B30" s="43"/>
      <c r="C30" s="14">
        <f t="shared" si="4"/>
        <v>0</v>
      </c>
      <c r="D30" s="89"/>
      <c r="E30" s="15">
        <f t="shared" si="5"/>
        <v>0</v>
      </c>
      <c r="F30" s="64"/>
      <c r="G30" s="51"/>
      <c r="H30" s="64"/>
      <c r="J30" s="16">
        <f>K30*L30*M30</f>
        <v>0</v>
      </c>
      <c r="K30" s="64"/>
      <c r="L30" s="51"/>
      <c r="M30" s="64"/>
      <c r="N30" s="78"/>
    </row>
    <row r="31" spans="2:14">
      <c r="B31" s="43"/>
      <c r="C31" s="14">
        <f t="shared" si="4"/>
        <v>0</v>
      </c>
      <c r="D31" s="89"/>
      <c r="E31" s="15">
        <f t="shared" si="5"/>
        <v>0</v>
      </c>
      <c r="F31" s="64"/>
      <c r="G31" s="51"/>
      <c r="H31" s="64"/>
      <c r="J31" s="16">
        <f>K31*L31*M31</f>
        <v>0</v>
      </c>
      <c r="K31" s="64"/>
      <c r="L31" s="51"/>
      <c r="M31" s="64"/>
      <c r="N31" s="78"/>
    </row>
    <row r="32" spans="2:14">
      <c r="B32" s="43"/>
      <c r="C32" s="14">
        <f t="shared" si="4"/>
        <v>0</v>
      </c>
      <c r="D32" s="89"/>
      <c r="E32" s="15">
        <f t="shared" si="5"/>
        <v>0</v>
      </c>
      <c r="F32" s="64"/>
      <c r="G32" s="51"/>
      <c r="H32" s="64"/>
      <c r="J32" s="16">
        <f t="shared" si="6"/>
        <v>0</v>
      </c>
      <c r="K32" s="64"/>
      <c r="L32" s="51"/>
      <c r="M32" s="64"/>
      <c r="N32" s="78"/>
    </row>
    <row r="33" spans="2:14" ht="16" thickBot="1">
      <c r="B33" s="44"/>
      <c r="C33" s="14">
        <f t="shared" si="4"/>
        <v>0</v>
      </c>
      <c r="D33" s="89"/>
      <c r="E33" s="15">
        <f t="shared" si="5"/>
        <v>0</v>
      </c>
      <c r="F33" s="65"/>
      <c r="G33" s="52"/>
      <c r="H33" s="65"/>
      <c r="J33" s="16">
        <f t="shared" si="6"/>
        <v>0</v>
      </c>
      <c r="K33" s="65"/>
      <c r="L33" s="52"/>
      <c r="M33" s="65"/>
      <c r="N33" s="85"/>
    </row>
    <row r="34" spans="2:14" ht="16.5" thickTop="1" thickBot="1">
      <c r="B34" s="23" t="s">
        <v>97</v>
      </c>
      <c r="C34" s="24">
        <f>SUM(C24:C33)</f>
        <v>0</v>
      </c>
      <c r="D34" s="96"/>
      <c r="E34" s="24">
        <f t="shared" ref="E34:F34" si="7">SUM(E24:E33)</f>
        <v>0</v>
      </c>
      <c r="F34" s="45">
        <f t="shared" si="7"/>
        <v>0</v>
      </c>
      <c r="G34" s="46"/>
      <c r="H34" s="46"/>
      <c r="J34" s="26">
        <f>SUM(J24:J33)</f>
        <v>0</v>
      </c>
      <c r="K34" s="47">
        <f>SUM(K24:K33)</f>
        <v>0</v>
      </c>
      <c r="L34" s="46"/>
      <c r="M34" s="46"/>
      <c r="N34" s="82"/>
    </row>
    <row r="35" spans="2:14" s="35" customFormat="1" ht="39">
      <c r="B35" s="41" t="s">
        <v>98</v>
      </c>
      <c r="C35" s="9" t="str">
        <f>C23</f>
        <v>TOTAL</v>
      </c>
      <c r="D35" s="88"/>
      <c r="E35" s="9" t="str">
        <f t="shared" ref="E35:N35" si="8">E23</f>
        <v>Cycle 1 - Sub-Total</v>
      </c>
      <c r="F35" s="9" t="str">
        <f t="shared" si="8"/>
        <v>Cycle 1 - # of Participants</v>
      </c>
      <c r="G35" s="9" t="str">
        <f t="shared" si="8"/>
        <v>Cycle 1 - Expected Wage</v>
      </c>
      <c r="H35" s="9" t="str">
        <f>H23</f>
        <v>Hours Per Participant</v>
      </c>
      <c r="J35" s="9" t="str">
        <f t="shared" si="8"/>
        <v>Cycle 2 - Sub-Total</v>
      </c>
      <c r="K35" s="9" t="str">
        <f t="shared" si="8"/>
        <v>Cycle 2 - # of Participants</v>
      </c>
      <c r="L35" s="9" t="str">
        <f t="shared" si="8"/>
        <v>Cycle 2 - Expected Wage</v>
      </c>
      <c r="M35" s="9" t="str">
        <f t="shared" si="8"/>
        <v>Hours Per Participant</v>
      </c>
      <c r="N35" s="9" t="str">
        <f t="shared" si="8"/>
        <v>Notes</v>
      </c>
    </row>
    <row r="36" spans="2:14">
      <c r="B36" s="42" t="s">
        <v>99</v>
      </c>
      <c r="C36" s="14">
        <f t="shared" ref="C36:C45" si="9">E36+J36</f>
        <v>0</v>
      </c>
      <c r="D36" s="89"/>
      <c r="E36" s="15">
        <f t="shared" ref="E36:E45" si="10">F36*G36*H36</f>
        <v>0</v>
      </c>
      <c r="F36" s="64"/>
      <c r="G36" s="51"/>
      <c r="H36" s="64"/>
      <c r="J36" s="16">
        <f>K36*L36*M36</f>
        <v>0</v>
      </c>
      <c r="K36" s="64"/>
      <c r="L36" s="51"/>
      <c r="M36" s="64"/>
      <c r="N36" s="78"/>
    </row>
    <row r="37" spans="2:14">
      <c r="B37" s="42" t="s">
        <v>100</v>
      </c>
      <c r="C37" s="14">
        <f t="shared" si="9"/>
        <v>0</v>
      </c>
      <c r="D37" s="89"/>
      <c r="E37" s="15">
        <f t="shared" si="10"/>
        <v>0</v>
      </c>
      <c r="F37" s="64"/>
      <c r="G37" s="51"/>
      <c r="H37" s="64"/>
      <c r="J37" s="16">
        <f t="shared" ref="J37:J45" si="11">K37*L37*M37</f>
        <v>0</v>
      </c>
      <c r="K37" s="64"/>
      <c r="L37" s="51"/>
      <c r="M37" s="64"/>
      <c r="N37" s="78"/>
    </row>
    <row r="38" spans="2:14">
      <c r="B38" s="42" t="s">
        <v>101</v>
      </c>
      <c r="C38" s="14">
        <f t="shared" si="9"/>
        <v>0</v>
      </c>
      <c r="D38" s="89"/>
      <c r="E38" s="15">
        <f t="shared" si="10"/>
        <v>0</v>
      </c>
      <c r="F38" s="64"/>
      <c r="G38" s="51"/>
      <c r="H38" s="64"/>
      <c r="J38" s="16">
        <f t="shared" si="11"/>
        <v>0</v>
      </c>
      <c r="K38" s="64"/>
      <c r="L38" s="51"/>
      <c r="M38" s="64"/>
      <c r="N38" s="78"/>
    </row>
    <row r="39" spans="2:14">
      <c r="B39" s="43"/>
      <c r="C39" s="14">
        <f t="shared" si="9"/>
        <v>0</v>
      </c>
      <c r="D39" s="89"/>
      <c r="E39" s="15">
        <f t="shared" si="10"/>
        <v>0</v>
      </c>
      <c r="F39" s="64"/>
      <c r="G39" s="51"/>
      <c r="H39" s="64"/>
      <c r="J39" s="16">
        <f t="shared" si="11"/>
        <v>0</v>
      </c>
      <c r="K39" s="64"/>
      <c r="L39" s="51"/>
      <c r="M39" s="64"/>
      <c r="N39" s="78"/>
    </row>
    <row r="40" spans="2:14">
      <c r="B40" s="43"/>
      <c r="C40" s="14">
        <f t="shared" si="9"/>
        <v>0</v>
      </c>
      <c r="D40" s="89"/>
      <c r="E40" s="15">
        <f t="shared" si="10"/>
        <v>0</v>
      </c>
      <c r="F40" s="64"/>
      <c r="G40" s="51"/>
      <c r="H40" s="64"/>
      <c r="J40" s="16">
        <f t="shared" si="11"/>
        <v>0</v>
      </c>
      <c r="K40" s="64"/>
      <c r="L40" s="51"/>
      <c r="M40" s="64"/>
      <c r="N40" s="78"/>
    </row>
    <row r="41" spans="2:14">
      <c r="B41" s="43"/>
      <c r="C41" s="14">
        <f t="shared" si="9"/>
        <v>0</v>
      </c>
      <c r="D41" s="89"/>
      <c r="E41" s="15">
        <f t="shared" si="10"/>
        <v>0</v>
      </c>
      <c r="F41" s="64"/>
      <c r="G41" s="51"/>
      <c r="H41" s="64"/>
      <c r="J41" s="16">
        <f>K41*L41*M41</f>
        <v>0</v>
      </c>
      <c r="K41" s="64"/>
      <c r="L41" s="51"/>
      <c r="M41" s="64"/>
      <c r="N41" s="78"/>
    </row>
    <row r="42" spans="2:14">
      <c r="B42" s="43"/>
      <c r="C42" s="14">
        <f t="shared" si="9"/>
        <v>0</v>
      </c>
      <c r="D42" s="89"/>
      <c r="E42" s="15">
        <f t="shared" si="10"/>
        <v>0</v>
      </c>
      <c r="F42" s="64"/>
      <c r="G42" s="51"/>
      <c r="H42" s="64"/>
      <c r="J42" s="16">
        <f>K42*L42*M42</f>
        <v>0</v>
      </c>
      <c r="K42" s="64"/>
      <c r="L42" s="51"/>
      <c r="M42" s="64"/>
      <c r="N42" s="78"/>
    </row>
    <row r="43" spans="2:14">
      <c r="B43" s="43"/>
      <c r="C43" s="14">
        <f t="shared" si="9"/>
        <v>0</v>
      </c>
      <c r="D43" s="89"/>
      <c r="E43" s="15">
        <f t="shared" si="10"/>
        <v>0</v>
      </c>
      <c r="F43" s="64"/>
      <c r="G43" s="51"/>
      <c r="H43" s="64"/>
      <c r="J43" s="16">
        <f t="shared" si="11"/>
        <v>0</v>
      </c>
      <c r="K43" s="64"/>
      <c r="L43" s="51"/>
      <c r="M43" s="64"/>
      <c r="N43" s="78"/>
    </row>
    <row r="44" spans="2:14">
      <c r="B44" s="43"/>
      <c r="C44" s="14">
        <f t="shared" si="9"/>
        <v>0</v>
      </c>
      <c r="D44" s="89"/>
      <c r="E44" s="15">
        <f t="shared" si="10"/>
        <v>0</v>
      </c>
      <c r="F44" s="64"/>
      <c r="G44" s="51"/>
      <c r="H44" s="64"/>
      <c r="J44" s="16">
        <f t="shared" si="11"/>
        <v>0</v>
      </c>
      <c r="K44" s="64"/>
      <c r="L44" s="51"/>
      <c r="M44" s="64"/>
      <c r="N44" s="78"/>
    </row>
    <row r="45" spans="2:14" ht="16" thickBot="1">
      <c r="B45" s="44"/>
      <c r="C45" s="14">
        <f t="shared" si="9"/>
        <v>0</v>
      </c>
      <c r="D45" s="89"/>
      <c r="E45" s="15">
        <f t="shared" si="10"/>
        <v>0</v>
      </c>
      <c r="F45" s="65"/>
      <c r="G45" s="52"/>
      <c r="H45" s="65"/>
      <c r="J45" s="16">
        <f t="shared" si="11"/>
        <v>0</v>
      </c>
      <c r="K45" s="65"/>
      <c r="L45" s="52"/>
      <c r="M45" s="65"/>
      <c r="N45" s="85"/>
    </row>
    <row r="46" spans="2:14" ht="16.5" thickTop="1" thickBot="1">
      <c r="B46" s="23" t="s">
        <v>102</v>
      </c>
      <c r="C46" s="24">
        <f>SUM(C36:C45)</f>
        <v>0</v>
      </c>
      <c r="D46" s="96"/>
      <c r="E46" s="24">
        <f t="shared" ref="E46:F46" si="12">SUM(E36:E45)</f>
        <v>0</v>
      </c>
      <c r="F46" s="45">
        <f t="shared" si="12"/>
        <v>0</v>
      </c>
      <c r="G46" s="46"/>
      <c r="H46" s="46"/>
      <c r="J46" s="26">
        <f>SUM(J36:J45)</f>
        <v>0</v>
      </c>
      <c r="K46" s="47">
        <f>SUM(K36:K45)</f>
        <v>0</v>
      </c>
      <c r="L46" s="46"/>
      <c r="M46" s="46"/>
      <c r="N46" s="82"/>
    </row>
    <row r="47" spans="2:14" ht="39">
      <c r="B47" s="48" t="s">
        <v>103</v>
      </c>
      <c r="C47" s="9" t="str">
        <f>C23</f>
        <v>TOTAL</v>
      </c>
      <c r="D47" s="88"/>
      <c r="E47" s="9" t="str">
        <f t="shared" ref="E47:N47" si="13">E23</f>
        <v>Cycle 1 - Sub-Total</v>
      </c>
      <c r="F47" s="9" t="str">
        <f t="shared" si="13"/>
        <v>Cycle 1 - # of Participants</v>
      </c>
      <c r="G47" s="9" t="str">
        <f t="shared" si="13"/>
        <v>Cycle 1 - Expected Wage</v>
      </c>
      <c r="H47" s="9" t="str">
        <f>H23</f>
        <v>Hours Per Participant</v>
      </c>
      <c r="J47" s="9" t="str">
        <f t="shared" si="13"/>
        <v>Cycle 2 - Sub-Total</v>
      </c>
      <c r="K47" s="9" t="str">
        <f t="shared" si="13"/>
        <v>Cycle 2 - # of Participants</v>
      </c>
      <c r="L47" s="9" t="str">
        <f t="shared" si="13"/>
        <v>Cycle 2 - Expected Wage</v>
      </c>
      <c r="M47" s="9" t="str">
        <f t="shared" si="13"/>
        <v>Hours Per Participant</v>
      </c>
      <c r="N47" s="9" t="str">
        <f t="shared" si="13"/>
        <v>Notes</v>
      </c>
    </row>
    <row r="48" spans="2:14">
      <c r="B48" s="42" t="s">
        <v>104</v>
      </c>
      <c r="C48" s="14">
        <f t="shared" ref="C48:C57" si="14">E48+J48</f>
        <v>0</v>
      </c>
      <c r="D48" s="89"/>
      <c r="E48" s="15">
        <f t="shared" ref="E48:E57" si="15">F48*G48*H48</f>
        <v>0</v>
      </c>
      <c r="F48" s="64"/>
      <c r="G48" s="51"/>
      <c r="H48" s="64"/>
      <c r="J48" s="16">
        <f>K48*L48*M48</f>
        <v>0</v>
      </c>
      <c r="K48" s="64"/>
      <c r="L48" s="51"/>
      <c r="M48" s="64"/>
      <c r="N48" s="78"/>
    </row>
    <row r="49" spans="2:14">
      <c r="B49" s="42" t="s">
        <v>105</v>
      </c>
      <c r="C49" s="14">
        <f t="shared" si="14"/>
        <v>0</v>
      </c>
      <c r="D49" s="89"/>
      <c r="E49" s="15">
        <f t="shared" si="15"/>
        <v>0</v>
      </c>
      <c r="F49" s="64"/>
      <c r="G49" s="51"/>
      <c r="H49" s="64"/>
      <c r="J49" s="16">
        <f t="shared" ref="J49:J57" si="16">K49*L49*M49</f>
        <v>0</v>
      </c>
      <c r="K49" s="64"/>
      <c r="L49" s="51"/>
      <c r="M49" s="64"/>
      <c r="N49" s="78"/>
    </row>
    <row r="50" spans="2:14">
      <c r="B50" s="42" t="s">
        <v>106</v>
      </c>
      <c r="C50" s="14">
        <f t="shared" si="14"/>
        <v>0</v>
      </c>
      <c r="D50" s="89"/>
      <c r="E50" s="15">
        <f t="shared" si="15"/>
        <v>0</v>
      </c>
      <c r="F50" s="64"/>
      <c r="G50" s="51"/>
      <c r="H50" s="64"/>
      <c r="J50" s="16">
        <f t="shared" si="16"/>
        <v>0</v>
      </c>
      <c r="K50" s="64"/>
      <c r="L50" s="51"/>
      <c r="M50" s="64"/>
      <c r="N50" s="78"/>
    </row>
    <row r="51" spans="2:14">
      <c r="B51" s="43"/>
      <c r="C51" s="14">
        <f t="shared" si="14"/>
        <v>0</v>
      </c>
      <c r="D51" s="89"/>
      <c r="E51" s="15">
        <f t="shared" si="15"/>
        <v>0</v>
      </c>
      <c r="F51" s="64"/>
      <c r="G51" s="51"/>
      <c r="H51" s="64"/>
      <c r="J51" s="16">
        <f t="shared" si="16"/>
        <v>0</v>
      </c>
      <c r="K51" s="64"/>
      <c r="L51" s="51"/>
      <c r="M51" s="64"/>
      <c r="N51" s="78"/>
    </row>
    <row r="52" spans="2:14">
      <c r="B52" s="43"/>
      <c r="C52" s="14">
        <f t="shared" si="14"/>
        <v>0</v>
      </c>
      <c r="D52" s="89"/>
      <c r="E52" s="15">
        <f t="shared" si="15"/>
        <v>0</v>
      </c>
      <c r="F52" s="64"/>
      <c r="G52" s="51"/>
      <c r="H52" s="64"/>
      <c r="J52" s="16">
        <f t="shared" si="16"/>
        <v>0</v>
      </c>
      <c r="K52" s="64"/>
      <c r="L52" s="51"/>
      <c r="M52" s="64"/>
      <c r="N52" s="78"/>
    </row>
    <row r="53" spans="2:14">
      <c r="B53" s="43"/>
      <c r="C53" s="14">
        <f t="shared" si="14"/>
        <v>0</v>
      </c>
      <c r="D53" s="89"/>
      <c r="E53" s="15">
        <f t="shared" si="15"/>
        <v>0</v>
      </c>
      <c r="F53" s="64"/>
      <c r="G53" s="51"/>
      <c r="H53" s="64"/>
      <c r="J53" s="16">
        <f t="shared" si="16"/>
        <v>0</v>
      </c>
      <c r="K53" s="64"/>
      <c r="L53" s="51"/>
      <c r="M53" s="64"/>
      <c r="N53" s="78"/>
    </row>
    <row r="54" spans="2:14">
      <c r="B54" s="43"/>
      <c r="C54" s="14">
        <f t="shared" si="14"/>
        <v>0</v>
      </c>
      <c r="D54" s="89"/>
      <c r="E54" s="15">
        <f t="shared" si="15"/>
        <v>0</v>
      </c>
      <c r="F54" s="64"/>
      <c r="G54" s="51"/>
      <c r="H54" s="64"/>
      <c r="J54" s="16">
        <f t="shared" si="16"/>
        <v>0</v>
      </c>
      <c r="K54" s="64"/>
      <c r="L54" s="51"/>
      <c r="M54" s="64"/>
      <c r="N54" s="78"/>
    </row>
    <row r="55" spans="2:14">
      <c r="B55" s="43"/>
      <c r="C55" s="14">
        <f t="shared" si="14"/>
        <v>0</v>
      </c>
      <c r="D55" s="89"/>
      <c r="E55" s="15">
        <f t="shared" si="15"/>
        <v>0</v>
      </c>
      <c r="F55" s="64"/>
      <c r="G55" s="51"/>
      <c r="H55" s="64"/>
      <c r="J55" s="16">
        <f t="shared" si="16"/>
        <v>0</v>
      </c>
      <c r="K55" s="64"/>
      <c r="L55" s="51"/>
      <c r="M55" s="64"/>
      <c r="N55" s="78"/>
    </row>
    <row r="56" spans="2:14">
      <c r="B56" s="43"/>
      <c r="C56" s="14">
        <f t="shared" si="14"/>
        <v>0</v>
      </c>
      <c r="D56" s="89"/>
      <c r="E56" s="15">
        <f t="shared" si="15"/>
        <v>0</v>
      </c>
      <c r="F56" s="64"/>
      <c r="G56" s="51"/>
      <c r="H56" s="64"/>
      <c r="J56" s="16">
        <f t="shared" si="16"/>
        <v>0</v>
      </c>
      <c r="K56" s="64"/>
      <c r="L56" s="51"/>
      <c r="M56" s="64"/>
      <c r="N56" s="78"/>
    </row>
    <row r="57" spans="2:14" ht="16" thickBot="1">
      <c r="B57" s="44"/>
      <c r="C57" s="14">
        <f t="shared" si="14"/>
        <v>0</v>
      </c>
      <c r="D57" s="89"/>
      <c r="E57" s="15">
        <f t="shared" si="15"/>
        <v>0</v>
      </c>
      <c r="F57" s="65"/>
      <c r="G57" s="52"/>
      <c r="H57" s="65"/>
      <c r="J57" s="16">
        <f t="shared" si="16"/>
        <v>0</v>
      </c>
      <c r="K57" s="65"/>
      <c r="L57" s="52"/>
      <c r="M57" s="65"/>
      <c r="N57" s="85"/>
    </row>
    <row r="58" spans="2:14" ht="16.5" thickTop="1" thickBot="1">
      <c r="B58" s="23" t="s">
        <v>107</v>
      </c>
      <c r="C58" s="24">
        <f>SUM(C48:C57)</f>
        <v>0</v>
      </c>
      <c r="D58" s="96"/>
      <c r="E58" s="24">
        <f t="shared" ref="E58:F58" si="17">SUM(E48:E57)</f>
        <v>0</v>
      </c>
      <c r="F58" s="45">
        <f t="shared" si="17"/>
        <v>0</v>
      </c>
      <c r="G58" s="46"/>
      <c r="H58" s="46"/>
      <c r="J58" s="26">
        <f>SUM(J48:J57)</f>
        <v>0</v>
      </c>
      <c r="K58" s="47">
        <f>SUM(K48:K57)</f>
        <v>0</v>
      </c>
      <c r="L58" s="46"/>
      <c r="M58" s="46"/>
      <c r="N58" s="82"/>
    </row>
    <row r="59" spans="2:14" ht="39">
      <c r="B59" s="48" t="s">
        <v>108</v>
      </c>
      <c r="C59" s="9" t="str">
        <f>C23</f>
        <v>TOTAL</v>
      </c>
      <c r="D59" s="88"/>
      <c r="E59" s="9" t="str">
        <f t="shared" ref="E59:N59" si="18">E23</f>
        <v>Cycle 1 - Sub-Total</v>
      </c>
      <c r="F59" s="9" t="str">
        <f t="shared" si="18"/>
        <v>Cycle 1 - # of Participants</v>
      </c>
      <c r="G59" s="9" t="str">
        <f t="shared" si="18"/>
        <v>Cycle 1 - Expected Wage</v>
      </c>
      <c r="H59" s="9" t="str">
        <f>H23</f>
        <v>Hours Per Participant</v>
      </c>
      <c r="J59" s="9" t="str">
        <f t="shared" si="18"/>
        <v>Cycle 2 - Sub-Total</v>
      </c>
      <c r="K59" s="9" t="str">
        <f t="shared" si="18"/>
        <v>Cycle 2 - # of Participants</v>
      </c>
      <c r="L59" s="9" t="str">
        <f t="shared" si="18"/>
        <v>Cycle 2 - Expected Wage</v>
      </c>
      <c r="M59" s="9" t="str">
        <f t="shared" si="18"/>
        <v>Hours Per Participant</v>
      </c>
      <c r="N59" s="9" t="str">
        <f t="shared" si="18"/>
        <v>Notes</v>
      </c>
    </row>
    <row r="60" spans="2:14">
      <c r="B60" s="42" t="s">
        <v>109</v>
      </c>
      <c r="C60" s="14">
        <f t="shared" ref="C60:C69" si="19">E60+J60</f>
        <v>0</v>
      </c>
      <c r="D60" s="89"/>
      <c r="E60" s="15">
        <f t="shared" ref="E60:E69" si="20">F60*G60*H60</f>
        <v>0</v>
      </c>
      <c r="F60" s="64"/>
      <c r="G60" s="51"/>
      <c r="H60" s="64"/>
      <c r="J60" s="16">
        <f>K60*L60*M60</f>
        <v>0</v>
      </c>
      <c r="K60" s="64"/>
      <c r="L60" s="51"/>
      <c r="M60" s="64"/>
      <c r="N60" s="78"/>
    </row>
    <row r="61" spans="2:14">
      <c r="B61" s="42" t="s">
        <v>110</v>
      </c>
      <c r="C61" s="14">
        <f t="shared" si="19"/>
        <v>0</v>
      </c>
      <c r="D61" s="89"/>
      <c r="E61" s="15">
        <f t="shared" si="20"/>
        <v>0</v>
      </c>
      <c r="F61" s="64"/>
      <c r="G61" s="51"/>
      <c r="H61" s="64"/>
      <c r="J61" s="16">
        <f t="shared" ref="J61:J69" si="21">K61*L61*M61</f>
        <v>0</v>
      </c>
      <c r="K61" s="64"/>
      <c r="L61" s="51"/>
      <c r="M61" s="64"/>
      <c r="N61" s="78"/>
    </row>
    <row r="62" spans="2:14">
      <c r="B62" s="42" t="s">
        <v>111</v>
      </c>
      <c r="C62" s="14">
        <f t="shared" si="19"/>
        <v>0</v>
      </c>
      <c r="D62" s="89"/>
      <c r="E62" s="15">
        <f t="shared" si="20"/>
        <v>0</v>
      </c>
      <c r="F62" s="64"/>
      <c r="G62" s="51"/>
      <c r="H62" s="64"/>
      <c r="J62" s="16">
        <f t="shared" si="21"/>
        <v>0</v>
      </c>
      <c r="K62" s="64"/>
      <c r="L62" s="51"/>
      <c r="M62" s="64"/>
      <c r="N62" s="78"/>
    </row>
    <row r="63" spans="2:14">
      <c r="B63" s="43"/>
      <c r="C63" s="14">
        <f t="shared" si="19"/>
        <v>0</v>
      </c>
      <c r="D63" s="89"/>
      <c r="E63" s="15">
        <f t="shared" si="20"/>
        <v>0</v>
      </c>
      <c r="F63" s="64"/>
      <c r="G63" s="51"/>
      <c r="H63" s="64"/>
      <c r="J63" s="16">
        <f t="shared" si="21"/>
        <v>0</v>
      </c>
      <c r="K63" s="64"/>
      <c r="L63" s="51"/>
      <c r="M63" s="64"/>
      <c r="N63" s="78"/>
    </row>
    <row r="64" spans="2:14">
      <c r="B64" s="43"/>
      <c r="C64" s="14">
        <f t="shared" si="19"/>
        <v>0</v>
      </c>
      <c r="D64" s="89"/>
      <c r="E64" s="15">
        <f t="shared" si="20"/>
        <v>0</v>
      </c>
      <c r="F64" s="64"/>
      <c r="G64" s="51"/>
      <c r="H64" s="64"/>
      <c r="J64" s="16">
        <f t="shared" si="21"/>
        <v>0</v>
      </c>
      <c r="K64" s="64"/>
      <c r="L64" s="51"/>
      <c r="M64" s="64"/>
      <c r="N64" s="78"/>
    </row>
    <row r="65" spans="2:14">
      <c r="B65" s="43"/>
      <c r="C65" s="14">
        <f t="shared" si="19"/>
        <v>0</v>
      </c>
      <c r="D65" s="89"/>
      <c r="E65" s="15">
        <f t="shared" si="20"/>
        <v>0</v>
      </c>
      <c r="F65" s="64"/>
      <c r="G65" s="51"/>
      <c r="H65" s="64"/>
      <c r="J65" s="16">
        <f t="shared" si="21"/>
        <v>0</v>
      </c>
      <c r="K65" s="64"/>
      <c r="L65" s="51"/>
      <c r="M65" s="64"/>
      <c r="N65" s="78"/>
    </row>
    <row r="66" spans="2:14">
      <c r="B66" s="43"/>
      <c r="C66" s="14">
        <f t="shared" si="19"/>
        <v>0</v>
      </c>
      <c r="D66" s="89"/>
      <c r="E66" s="15">
        <f t="shared" si="20"/>
        <v>0</v>
      </c>
      <c r="F66" s="64"/>
      <c r="G66" s="51"/>
      <c r="H66" s="64"/>
      <c r="J66" s="16">
        <f t="shared" si="21"/>
        <v>0</v>
      </c>
      <c r="K66" s="64"/>
      <c r="L66" s="51"/>
      <c r="M66" s="64"/>
      <c r="N66" s="78"/>
    </row>
    <row r="67" spans="2:14">
      <c r="B67" s="43"/>
      <c r="C67" s="14">
        <f t="shared" si="19"/>
        <v>0</v>
      </c>
      <c r="D67" s="89"/>
      <c r="E67" s="15">
        <f t="shared" si="20"/>
        <v>0</v>
      </c>
      <c r="F67" s="64"/>
      <c r="G67" s="51"/>
      <c r="H67" s="64"/>
      <c r="J67" s="16">
        <f t="shared" si="21"/>
        <v>0</v>
      </c>
      <c r="K67" s="64"/>
      <c r="L67" s="51"/>
      <c r="M67" s="64"/>
      <c r="N67" s="78"/>
    </row>
    <row r="68" spans="2:14">
      <c r="B68" s="43"/>
      <c r="C68" s="14">
        <f t="shared" si="19"/>
        <v>0</v>
      </c>
      <c r="D68" s="89"/>
      <c r="E68" s="15">
        <f t="shared" si="20"/>
        <v>0</v>
      </c>
      <c r="F68" s="64"/>
      <c r="G68" s="51"/>
      <c r="H68" s="64"/>
      <c r="J68" s="16">
        <f t="shared" si="21"/>
        <v>0</v>
      </c>
      <c r="K68" s="64"/>
      <c r="L68" s="51"/>
      <c r="M68" s="64"/>
      <c r="N68" s="78"/>
    </row>
    <row r="69" spans="2:14" ht="16" thickBot="1">
      <c r="B69" s="44"/>
      <c r="C69" s="14">
        <f t="shared" si="19"/>
        <v>0</v>
      </c>
      <c r="D69" s="89"/>
      <c r="E69" s="15">
        <f t="shared" si="20"/>
        <v>0</v>
      </c>
      <c r="F69" s="65"/>
      <c r="G69" s="52"/>
      <c r="H69" s="65"/>
      <c r="J69" s="16">
        <f t="shared" si="21"/>
        <v>0</v>
      </c>
      <c r="K69" s="65"/>
      <c r="L69" s="52"/>
      <c r="M69" s="65"/>
      <c r="N69" s="85"/>
    </row>
    <row r="70" spans="2:14" ht="16.5" thickTop="1" thickBot="1">
      <c r="B70" s="23" t="s">
        <v>112</v>
      </c>
      <c r="C70" s="24">
        <f>SUM(C60:C69)</f>
        <v>0</v>
      </c>
      <c r="D70" s="96"/>
      <c r="E70" s="24">
        <f t="shared" ref="E70:F70" si="22">SUM(E60:E69)</f>
        <v>0</v>
      </c>
      <c r="F70" s="45">
        <f t="shared" si="22"/>
        <v>0</v>
      </c>
      <c r="G70" s="46"/>
      <c r="H70" s="46"/>
      <c r="J70" s="26">
        <f>SUM(J60:J69)</f>
        <v>0</v>
      </c>
      <c r="K70" s="47">
        <f>SUM(K60:K69)</f>
        <v>0</v>
      </c>
      <c r="L70" s="46"/>
      <c r="M70" s="46"/>
      <c r="N70" s="82"/>
    </row>
    <row r="71" spans="2:14" s="39" customFormat="1" ht="20" thickBot="1">
      <c r="B71" s="37" t="s">
        <v>113</v>
      </c>
      <c r="C71" s="38">
        <f>C70+C58+C46+C34</f>
        <v>0</v>
      </c>
      <c r="D71" s="110"/>
      <c r="E71" s="38">
        <f t="shared" ref="E71:F71" si="23">E70+E58+E46+E34</f>
        <v>0</v>
      </c>
      <c r="F71" s="49">
        <f t="shared" si="23"/>
        <v>0</v>
      </c>
      <c r="G71" s="46"/>
      <c r="H71" s="46"/>
      <c r="J71" s="38">
        <f>J70+J58+J46+J34</f>
        <v>0</v>
      </c>
      <c r="K71" s="49">
        <f t="shared" ref="K71" si="24">K70+K58+K46+K34</f>
        <v>0</v>
      </c>
      <c r="L71" s="50"/>
      <c r="M71" s="50"/>
      <c r="N71" s="86"/>
    </row>
    <row r="73" spans="2:14" ht="16" thickBot="1">
      <c r="B73" s="109" t="s">
        <v>120</v>
      </c>
    </row>
    <row r="74" spans="2:14" ht="20" thickBot="1">
      <c r="B74" s="11" t="s">
        <v>114</v>
      </c>
      <c r="C74" s="40"/>
      <c r="E74" s="40"/>
      <c r="F74" s="40"/>
      <c r="G74" s="107" t="s">
        <v>32</v>
      </c>
      <c r="H74" s="108"/>
      <c r="J74" s="108"/>
      <c r="K74" s="107" t="s">
        <v>35</v>
      </c>
      <c r="L74" s="108"/>
      <c r="M74" s="108"/>
      <c r="N74" s="40"/>
    </row>
    <row r="75" spans="2:14" ht="58.5">
      <c r="B75" s="41" t="s">
        <v>88</v>
      </c>
      <c r="C75" s="9" t="str">
        <f>C23</f>
        <v>TOTAL</v>
      </c>
      <c r="D75" s="88"/>
      <c r="E75" s="9" t="str">
        <f t="shared" ref="E75:N75" si="25">E23</f>
        <v>Cycle 1 - Sub-Total</v>
      </c>
      <c r="F75" s="9" t="str">
        <f t="shared" si="25"/>
        <v>Cycle 1 - # of Participants</v>
      </c>
      <c r="G75" s="9" t="s">
        <v>115</v>
      </c>
      <c r="H75" s="9" t="str">
        <f>H23</f>
        <v>Hours Per Participant</v>
      </c>
      <c r="J75" s="9" t="str">
        <f t="shared" si="25"/>
        <v>Cycle 2 - Sub-Total</v>
      </c>
      <c r="K75" s="9" t="str">
        <f t="shared" si="25"/>
        <v>Cycle 2 - # of Participants</v>
      </c>
      <c r="L75" s="9" t="s">
        <v>116</v>
      </c>
      <c r="M75" s="9" t="str">
        <f t="shared" si="25"/>
        <v>Hours Per Participant</v>
      </c>
      <c r="N75" s="9" t="str">
        <f t="shared" si="25"/>
        <v>Notes</v>
      </c>
    </row>
    <row r="76" spans="2:14">
      <c r="B76" s="42" t="s">
        <v>94</v>
      </c>
      <c r="C76" s="14">
        <f t="shared" ref="C76:C85" si="26">E76+J76</f>
        <v>0</v>
      </c>
      <c r="D76" s="89"/>
      <c r="E76" s="15">
        <f t="shared" ref="E76:E85" si="27">F76*G76*H76</f>
        <v>0</v>
      </c>
      <c r="F76" s="64"/>
      <c r="G76" s="51"/>
      <c r="H76" s="64"/>
      <c r="J76" s="16">
        <f>K76*L76*M76</f>
        <v>0</v>
      </c>
      <c r="K76" s="64"/>
      <c r="L76" s="51"/>
      <c r="M76" s="64"/>
      <c r="N76" s="78"/>
    </row>
    <row r="77" spans="2:14">
      <c r="B77" s="42" t="s">
        <v>95</v>
      </c>
      <c r="C77" s="14">
        <f t="shared" si="26"/>
        <v>0</v>
      </c>
      <c r="D77" s="89"/>
      <c r="E77" s="15">
        <f t="shared" si="27"/>
        <v>0</v>
      </c>
      <c r="F77" s="64"/>
      <c r="G77" s="51"/>
      <c r="H77" s="64"/>
      <c r="J77" s="16">
        <f>K77*L77*M77</f>
        <v>0</v>
      </c>
      <c r="K77" s="64"/>
      <c r="L77" s="51"/>
      <c r="M77" s="64"/>
      <c r="N77" s="78"/>
    </row>
    <row r="78" spans="2:14">
      <c r="B78" s="42" t="s">
        <v>96</v>
      </c>
      <c r="C78" s="14">
        <f t="shared" si="26"/>
        <v>0</v>
      </c>
      <c r="D78" s="89"/>
      <c r="E78" s="15">
        <f t="shared" si="27"/>
        <v>0</v>
      </c>
      <c r="F78" s="64"/>
      <c r="G78" s="51"/>
      <c r="H78" s="64"/>
      <c r="J78" s="16">
        <f t="shared" ref="J78:J85" si="28">K78*L78*M78</f>
        <v>0</v>
      </c>
      <c r="K78" s="64"/>
      <c r="L78" s="51"/>
      <c r="M78" s="64"/>
      <c r="N78" s="78"/>
    </row>
    <row r="79" spans="2:14">
      <c r="B79" s="43"/>
      <c r="C79" s="14">
        <f t="shared" si="26"/>
        <v>0</v>
      </c>
      <c r="D79" s="89"/>
      <c r="E79" s="15">
        <f t="shared" si="27"/>
        <v>0</v>
      </c>
      <c r="F79" s="64"/>
      <c r="G79" s="51"/>
      <c r="H79" s="64"/>
      <c r="J79" s="16">
        <f t="shared" si="28"/>
        <v>0</v>
      </c>
      <c r="K79" s="64"/>
      <c r="L79" s="51"/>
      <c r="M79" s="64"/>
      <c r="N79" s="78"/>
    </row>
    <row r="80" spans="2:14">
      <c r="B80" s="43"/>
      <c r="C80" s="14">
        <f t="shared" si="26"/>
        <v>0</v>
      </c>
      <c r="D80" s="89"/>
      <c r="E80" s="15">
        <f t="shared" si="27"/>
        <v>0</v>
      </c>
      <c r="F80" s="64"/>
      <c r="G80" s="51"/>
      <c r="H80" s="64"/>
      <c r="J80" s="16">
        <f t="shared" si="28"/>
        <v>0</v>
      </c>
      <c r="K80" s="64"/>
      <c r="L80" s="51"/>
      <c r="M80" s="64"/>
      <c r="N80" s="78"/>
    </row>
    <row r="81" spans="2:14">
      <c r="B81" s="43"/>
      <c r="C81" s="14">
        <f t="shared" si="26"/>
        <v>0</v>
      </c>
      <c r="D81" s="89"/>
      <c r="E81" s="15">
        <f t="shared" si="27"/>
        <v>0</v>
      </c>
      <c r="F81" s="64"/>
      <c r="G81" s="51"/>
      <c r="H81" s="64"/>
      <c r="J81" s="16">
        <f t="shared" si="28"/>
        <v>0</v>
      </c>
      <c r="K81" s="64"/>
      <c r="L81" s="51"/>
      <c r="M81" s="64"/>
      <c r="N81" s="78"/>
    </row>
    <row r="82" spans="2:14">
      <c r="B82" s="43"/>
      <c r="C82" s="14">
        <f t="shared" si="26"/>
        <v>0</v>
      </c>
      <c r="D82" s="89"/>
      <c r="E82" s="15">
        <f t="shared" si="27"/>
        <v>0</v>
      </c>
      <c r="F82" s="64"/>
      <c r="G82" s="51"/>
      <c r="H82" s="64"/>
      <c r="J82" s="16">
        <f t="shared" si="28"/>
        <v>0</v>
      </c>
      <c r="K82" s="64"/>
      <c r="L82" s="51"/>
      <c r="M82" s="64"/>
      <c r="N82" s="78"/>
    </row>
    <row r="83" spans="2:14">
      <c r="B83" s="43"/>
      <c r="C83" s="14">
        <f t="shared" si="26"/>
        <v>0</v>
      </c>
      <c r="D83" s="89"/>
      <c r="E83" s="15">
        <f t="shared" si="27"/>
        <v>0</v>
      </c>
      <c r="F83" s="64"/>
      <c r="G83" s="51"/>
      <c r="H83" s="64"/>
      <c r="J83" s="16">
        <f t="shared" si="28"/>
        <v>0</v>
      </c>
      <c r="K83" s="64"/>
      <c r="L83" s="51"/>
      <c r="M83" s="64"/>
      <c r="N83" s="78"/>
    </row>
    <row r="84" spans="2:14">
      <c r="B84" s="43"/>
      <c r="C84" s="14">
        <f t="shared" si="26"/>
        <v>0</v>
      </c>
      <c r="D84" s="89"/>
      <c r="E84" s="15">
        <f t="shared" si="27"/>
        <v>0</v>
      </c>
      <c r="F84" s="64"/>
      <c r="G84" s="51"/>
      <c r="H84" s="64"/>
      <c r="J84" s="16">
        <f t="shared" si="28"/>
        <v>0</v>
      </c>
      <c r="K84" s="64"/>
      <c r="L84" s="51"/>
      <c r="M84" s="64"/>
      <c r="N84" s="78"/>
    </row>
    <row r="85" spans="2:14" ht="16" thickBot="1">
      <c r="B85" s="44"/>
      <c r="C85" s="14">
        <f t="shared" si="26"/>
        <v>0</v>
      </c>
      <c r="D85" s="89"/>
      <c r="E85" s="15">
        <f t="shared" si="27"/>
        <v>0</v>
      </c>
      <c r="F85" s="65"/>
      <c r="G85" s="52"/>
      <c r="H85" s="65"/>
      <c r="J85" s="16">
        <f t="shared" si="28"/>
        <v>0</v>
      </c>
      <c r="K85" s="65"/>
      <c r="L85" s="52"/>
      <c r="M85" s="65"/>
      <c r="N85" s="85"/>
    </row>
    <row r="86" spans="2:14" ht="16.5" thickTop="1" thickBot="1">
      <c r="B86" s="23" t="s">
        <v>97</v>
      </c>
      <c r="C86" s="24">
        <f>SUM(C76:C85)</f>
        <v>0</v>
      </c>
      <c r="D86" s="96"/>
      <c r="E86" s="24">
        <f t="shared" ref="E86:F86" si="29">SUM(E76:E85)</f>
        <v>0</v>
      </c>
      <c r="F86" s="45">
        <f t="shared" si="29"/>
        <v>0</v>
      </c>
      <c r="G86" s="46"/>
      <c r="H86" s="46"/>
      <c r="J86" s="26">
        <f>SUM(J76:J85)</f>
        <v>0</v>
      </c>
      <c r="K86" s="47">
        <f>SUM(K76:K85)</f>
        <v>0</v>
      </c>
      <c r="L86" s="46"/>
      <c r="M86" s="46"/>
      <c r="N86" s="82"/>
    </row>
    <row r="87" spans="2:14" ht="58.5">
      <c r="B87" s="41" t="s">
        <v>98</v>
      </c>
      <c r="C87" s="9" t="str">
        <f>C23</f>
        <v>TOTAL</v>
      </c>
      <c r="D87" s="88"/>
      <c r="E87" s="9" t="str">
        <f t="shared" ref="E87:N87" si="30">E23</f>
        <v>Cycle 1 - Sub-Total</v>
      </c>
      <c r="F87" s="9" t="str">
        <f t="shared" si="30"/>
        <v>Cycle 1 - # of Participants</v>
      </c>
      <c r="G87" s="9" t="str">
        <f>G75</f>
        <v>Cycle 1 - Expected Stipend</v>
      </c>
      <c r="H87" s="9" t="str">
        <f>H23</f>
        <v>Hours Per Participant</v>
      </c>
      <c r="J87" s="9" t="str">
        <f t="shared" si="30"/>
        <v>Cycle 2 - Sub-Total</v>
      </c>
      <c r="K87" s="9" t="str">
        <f t="shared" si="30"/>
        <v>Cycle 2 - # of Participants</v>
      </c>
      <c r="L87" s="9" t="str">
        <f>L75</f>
        <v>Cycle 2 - Expected Stipend</v>
      </c>
      <c r="M87" s="9" t="str">
        <f t="shared" si="30"/>
        <v>Hours Per Participant</v>
      </c>
      <c r="N87" s="9" t="str">
        <f t="shared" si="30"/>
        <v>Notes</v>
      </c>
    </row>
    <row r="88" spans="2:14">
      <c r="B88" s="42" t="s">
        <v>99</v>
      </c>
      <c r="C88" s="14">
        <f t="shared" ref="C88:C97" si="31">E88+J88</f>
        <v>0</v>
      </c>
      <c r="D88" s="89"/>
      <c r="E88" s="15">
        <f t="shared" ref="E88:E97" si="32">F88*G88*H88</f>
        <v>0</v>
      </c>
      <c r="F88" s="64"/>
      <c r="G88" s="51"/>
      <c r="H88" s="64"/>
      <c r="J88" s="16">
        <f>K88*L88*M88</f>
        <v>0</v>
      </c>
      <c r="K88" s="64"/>
      <c r="L88" s="51"/>
      <c r="M88" s="64"/>
      <c r="N88" s="78"/>
    </row>
    <row r="89" spans="2:14">
      <c r="B89" s="42" t="s">
        <v>100</v>
      </c>
      <c r="C89" s="14">
        <f t="shared" si="31"/>
        <v>0</v>
      </c>
      <c r="D89" s="89"/>
      <c r="E89" s="15">
        <f t="shared" si="32"/>
        <v>0</v>
      </c>
      <c r="F89" s="64"/>
      <c r="G89" s="51"/>
      <c r="H89" s="64"/>
      <c r="J89" s="16">
        <f t="shared" ref="J89:J97" si="33">K89*L89*M89</f>
        <v>0</v>
      </c>
      <c r="K89" s="64"/>
      <c r="L89" s="51"/>
      <c r="M89" s="64"/>
      <c r="N89" s="78"/>
    </row>
    <row r="90" spans="2:14">
      <c r="B90" s="42" t="s">
        <v>101</v>
      </c>
      <c r="C90" s="14">
        <f t="shared" si="31"/>
        <v>0</v>
      </c>
      <c r="D90" s="89"/>
      <c r="E90" s="15">
        <f t="shared" si="32"/>
        <v>0</v>
      </c>
      <c r="F90" s="64"/>
      <c r="G90" s="51"/>
      <c r="H90" s="64"/>
      <c r="J90" s="16">
        <f t="shared" si="33"/>
        <v>0</v>
      </c>
      <c r="K90" s="64"/>
      <c r="L90" s="51"/>
      <c r="M90" s="64"/>
      <c r="N90" s="78"/>
    </row>
    <row r="91" spans="2:14">
      <c r="B91" s="43"/>
      <c r="C91" s="14">
        <f t="shared" si="31"/>
        <v>0</v>
      </c>
      <c r="D91" s="89"/>
      <c r="E91" s="15">
        <f t="shared" si="32"/>
        <v>0</v>
      </c>
      <c r="F91" s="64"/>
      <c r="G91" s="51"/>
      <c r="H91" s="64"/>
      <c r="J91" s="16">
        <f t="shared" si="33"/>
        <v>0</v>
      </c>
      <c r="K91" s="64"/>
      <c r="L91" s="51"/>
      <c r="M91" s="64"/>
      <c r="N91" s="78"/>
    </row>
    <row r="92" spans="2:14">
      <c r="B92" s="43"/>
      <c r="C92" s="14">
        <f t="shared" si="31"/>
        <v>0</v>
      </c>
      <c r="D92" s="89"/>
      <c r="E92" s="15">
        <f t="shared" si="32"/>
        <v>0</v>
      </c>
      <c r="F92" s="64"/>
      <c r="G92" s="51"/>
      <c r="H92" s="64"/>
      <c r="J92" s="16">
        <f t="shared" si="33"/>
        <v>0</v>
      </c>
      <c r="K92" s="64"/>
      <c r="L92" s="51"/>
      <c r="M92" s="64"/>
      <c r="N92" s="78"/>
    </row>
    <row r="93" spans="2:14">
      <c r="B93" s="43"/>
      <c r="C93" s="14">
        <f t="shared" si="31"/>
        <v>0</v>
      </c>
      <c r="D93" s="89"/>
      <c r="E93" s="15">
        <f t="shared" si="32"/>
        <v>0</v>
      </c>
      <c r="F93" s="64"/>
      <c r="G93" s="51"/>
      <c r="H93" s="64"/>
      <c r="J93" s="16">
        <f t="shared" si="33"/>
        <v>0</v>
      </c>
      <c r="K93" s="64"/>
      <c r="L93" s="51"/>
      <c r="M93" s="64"/>
      <c r="N93" s="78"/>
    </row>
    <row r="94" spans="2:14">
      <c r="B94" s="43"/>
      <c r="C94" s="14">
        <f t="shared" si="31"/>
        <v>0</v>
      </c>
      <c r="D94" s="89"/>
      <c r="E94" s="15">
        <f t="shared" si="32"/>
        <v>0</v>
      </c>
      <c r="F94" s="64"/>
      <c r="G94" s="51"/>
      <c r="H94" s="64"/>
      <c r="J94" s="16">
        <f t="shared" si="33"/>
        <v>0</v>
      </c>
      <c r="K94" s="64"/>
      <c r="L94" s="51"/>
      <c r="M94" s="64"/>
      <c r="N94" s="78"/>
    </row>
    <row r="95" spans="2:14">
      <c r="B95" s="43"/>
      <c r="C95" s="14">
        <f t="shared" si="31"/>
        <v>0</v>
      </c>
      <c r="D95" s="89"/>
      <c r="E95" s="15">
        <f t="shared" si="32"/>
        <v>0</v>
      </c>
      <c r="F95" s="64"/>
      <c r="G95" s="51"/>
      <c r="H95" s="64"/>
      <c r="J95" s="16">
        <f t="shared" si="33"/>
        <v>0</v>
      </c>
      <c r="K95" s="64"/>
      <c r="L95" s="51"/>
      <c r="M95" s="64"/>
      <c r="N95" s="78"/>
    </row>
    <row r="96" spans="2:14">
      <c r="B96" s="43"/>
      <c r="C96" s="14">
        <f t="shared" si="31"/>
        <v>0</v>
      </c>
      <c r="D96" s="89"/>
      <c r="E96" s="15">
        <f t="shared" si="32"/>
        <v>0</v>
      </c>
      <c r="F96" s="64"/>
      <c r="G96" s="51"/>
      <c r="H96" s="64"/>
      <c r="J96" s="16">
        <f t="shared" si="33"/>
        <v>0</v>
      </c>
      <c r="K96" s="64"/>
      <c r="L96" s="51"/>
      <c r="M96" s="64"/>
      <c r="N96" s="78"/>
    </row>
    <row r="97" spans="2:14" ht="16" thickBot="1">
      <c r="B97" s="44"/>
      <c r="C97" s="14">
        <f t="shared" si="31"/>
        <v>0</v>
      </c>
      <c r="D97" s="89"/>
      <c r="E97" s="15">
        <f t="shared" si="32"/>
        <v>0</v>
      </c>
      <c r="F97" s="65"/>
      <c r="G97" s="52"/>
      <c r="H97" s="65"/>
      <c r="J97" s="16">
        <f t="shared" si="33"/>
        <v>0</v>
      </c>
      <c r="K97" s="65"/>
      <c r="L97" s="52"/>
      <c r="M97" s="65"/>
      <c r="N97" s="85"/>
    </row>
    <row r="98" spans="2:14" ht="16.5" thickTop="1" thickBot="1">
      <c r="B98" s="23" t="s">
        <v>102</v>
      </c>
      <c r="C98" s="24">
        <f>SUM(C88:C97)</f>
        <v>0</v>
      </c>
      <c r="D98" s="96"/>
      <c r="E98" s="24">
        <f t="shared" ref="E98:F98" si="34">SUM(E88:E97)</f>
        <v>0</v>
      </c>
      <c r="F98" s="45">
        <f t="shared" si="34"/>
        <v>0</v>
      </c>
      <c r="G98" s="46"/>
      <c r="H98" s="46"/>
      <c r="J98" s="26">
        <f>SUM(J88:J97)</f>
        <v>0</v>
      </c>
      <c r="K98" s="47">
        <f>SUM(K88:K97)</f>
        <v>0</v>
      </c>
      <c r="L98" s="46"/>
      <c r="M98" s="46"/>
      <c r="N98" s="82"/>
    </row>
    <row r="99" spans="2:14" ht="58.5">
      <c r="B99" s="48" t="s">
        <v>103</v>
      </c>
      <c r="C99" s="9" t="str">
        <f>C23</f>
        <v>TOTAL</v>
      </c>
      <c r="D99" s="88"/>
      <c r="E99" s="9" t="str">
        <f t="shared" ref="E99:N99" si="35">E23</f>
        <v>Cycle 1 - Sub-Total</v>
      </c>
      <c r="F99" s="9" t="str">
        <f t="shared" si="35"/>
        <v>Cycle 1 - # of Participants</v>
      </c>
      <c r="G99" s="9" t="str">
        <f>G75</f>
        <v>Cycle 1 - Expected Stipend</v>
      </c>
      <c r="H99" s="9" t="str">
        <f>H23</f>
        <v>Hours Per Participant</v>
      </c>
      <c r="J99" s="9" t="str">
        <f t="shared" si="35"/>
        <v>Cycle 2 - Sub-Total</v>
      </c>
      <c r="K99" s="9" t="str">
        <f t="shared" si="35"/>
        <v>Cycle 2 - # of Participants</v>
      </c>
      <c r="L99" s="9" t="str">
        <f>L75</f>
        <v>Cycle 2 - Expected Stipend</v>
      </c>
      <c r="M99" s="9" t="str">
        <f t="shared" si="35"/>
        <v>Hours Per Participant</v>
      </c>
      <c r="N99" s="9" t="str">
        <f t="shared" si="35"/>
        <v>Notes</v>
      </c>
    </row>
    <row r="100" spans="2:14">
      <c r="B100" s="42" t="s">
        <v>104</v>
      </c>
      <c r="C100" s="14">
        <f t="shared" ref="C100:C109" si="36">E100+J100</f>
        <v>0</v>
      </c>
      <c r="D100" s="89"/>
      <c r="E100" s="15">
        <f t="shared" ref="E100:E109" si="37">F100*G100*H100</f>
        <v>0</v>
      </c>
      <c r="F100" s="64"/>
      <c r="G100" s="51"/>
      <c r="H100" s="64"/>
      <c r="J100" s="16">
        <f>K100*L100*M100</f>
        <v>0</v>
      </c>
      <c r="K100" s="64"/>
      <c r="L100" s="51"/>
      <c r="M100" s="64"/>
      <c r="N100" s="78"/>
    </row>
    <row r="101" spans="2:14">
      <c r="B101" s="42" t="s">
        <v>105</v>
      </c>
      <c r="C101" s="14">
        <f t="shared" si="36"/>
        <v>0</v>
      </c>
      <c r="D101" s="89"/>
      <c r="E101" s="15">
        <f t="shared" si="37"/>
        <v>0</v>
      </c>
      <c r="F101" s="64"/>
      <c r="G101" s="51"/>
      <c r="H101" s="64"/>
      <c r="J101" s="16">
        <f t="shared" ref="J101:J109" si="38">K101*L101*M101</f>
        <v>0</v>
      </c>
      <c r="K101" s="64"/>
      <c r="L101" s="51"/>
      <c r="M101" s="64"/>
      <c r="N101" s="78"/>
    </row>
    <row r="102" spans="2:14">
      <c r="B102" s="42" t="s">
        <v>106</v>
      </c>
      <c r="C102" s="14">
        <f t="shared" si="36"/>
        <v>0</v>
      </c>
      <c r="D102" s="89"/>
      <c r="E102" s="15">
        <f t="shared" si="37"/>
        <v>0</v>
      </c>
      <c r="F102" s="64"/>
      <c r="G102" s="51"/>
      <c r="H102" s="64"/>
      <c r="J102" s="16">
        <f t="shared" si="38"/>
        <v>0</v>
      </c>
      <c r="K102" s="64"/>
      <c r="L102" s="51"/>
      <c r="M102" s="64"/>
      <c r="N102" s="78"/>
    </row>
    <row r="103" spans="2:14">
      <c r="B103" s="43"/>
      <c r="C103" s="14">
        <f t="shared" si="36"/>
        <v>0</v>
      </c>
      <c r="D103" s="89"/>
      <c r="E103" s="15">
        <f t="shared" si="37"/>
        <v>0</v>
      </c>
      <c r="F103" s="64"/>
      <c r="G103" s="51"/>
      <c r="H103" s="64"/>
      <c r="J103" s="16">
        <f t="shared" si="38"/>
        <v>0</v>
      </c>
      <c r="K103" s="64"/>
      <c r="L103" s="51"/>
      <c r="M103" s="64"/>
      <c r="N103" s="78"/>
    </row>
    <row r="104" spans="2:14">
      <c r="B104" s="43"/>
      <c r="C104" s="14">
        <f t="shared" si="36"/>
        <v>0</v>
      </c>
      <c r="D104" s="89"/>
      <c r="E104" s="15">
        <f t="shared" si="37"/>
        <v>0</v>
      </c>
      <c r="F104" s="64"/>
      <c r="G104" s="51"/>
      <c r="H104" s="64"/>
      <c r="J104" s="16">
        <f t="shared" si="38"/>
        <v>0</v>
      </c>
      <c r="K104" s="64"/>
      <c r="L104" s="51"/>
      <c r="M104" s="64"/>
      <c r="N104" s="78"/>
    </row>
    <row r="105" spans="2:14">
      <c r="B105" s="43"/>
      <c r="C105" s="14">
        <f t="shared" si="36"/>
        <v>0</v>
      </c>
      <c r="D105" s="89"/>
      <c r="E105" s="15">
        <f t="shared" si="37"/>
        <v>0</v>
      </c>
      <c r="F105" s="64"/>
      <c r="G105" s="51"/>
      <c r="H105" s="64"/>
      <c r="J105" s="16">
        <f t="shared" si="38"/>
        <v>0</v>
      </c>
      <c r="K105" s="64"/>
      <c r="L105" s="51"/>
      <c r="M105" s="64"/>
      <c r="N105" s="78"/>
    </row>
    <row r="106" spans="2:14">
      <c r="B106" s="43"/>
      <c r="C106" s="14">
        <f t="shared" si="36"/>
        <v>0</v>
      </c>
      <c r="D106" s="89"/>
      <c r="E106" s="15">
        <f t="shared" si="37"/>
        <v>0</v>
      </c>
      <c r="F106" s="64"/>
      <c r="G106" s="51"/>
      <c r="H106" s="64"/>
      <c r="J106" s="16">
        <f t="shared" si="38"/>
        <v>0</v>
      </c>
      <c r="K106" s="64"/>
      <c r="L106" s="51"/>
      <c r="M106" s="64"/>
      <c r="N106" s="78"/>
    </row>
    <row r="107" spans="2:14">
      <c r="B107" s="43"/>
      <c r="C107" s="14">
        <f t="shared" si="36"/>
        <v>0</v>
      </c>
      <c r="D107" s="89"/>
      <c r="E107" s="15">
        <f t="shared" si="37"/>
        <v>0</v>
      </c>
      <c r="F107" s="64"/>
      <c r="G107" s="51"/>
      <c r="H107" s="64"/>
      <c r="J107" s="16">
        <f t="shared" si="38"/>
        <v>0</v>
      </c>
      <c r="K107" s="64"/>
      <c r="L107" s="51"/>
      <c r="M107" s="64"/>
      <c r="N107" s="78"/>
    </row>
    <row r="108" spans="2:14">
      <c r="B108" s="43"/>
      <c r="C108" s="14">
        <f t="shared" si="36"/>
        <v>0</v>
      </c>
      <c r="D108" s="89"/>
      <c r="E108" s="15">
        <f t="shared" si="37"/>
        <v>0</v>
      </c>
      <c r="F108" s="64"/>
      <c r="G108" s="51"/>
      <c r="H108" s="64"/>
      <c r="J108" s="16">
        <f t="shared" si="38"/>
        <v>0</v>
      </c>
      <c r="K108" s="64"/>
      <c r="L108" s="51"/>
      <c r="M108" s="64"/>
      <c r="N108" s="78"/>
    </row>
    <row r="109" spans="2:14" ht="16" thickBot="1">
      <c r="B109" s="44"/>
      <c r="C109" s="14">
        <f t="shared" si="36"/>
        <v>0</v>
      </c>
      <c r="D109" s="89"/>
      <c r="E109" s="15">
        <f t="shared" si="37"/>
        <v>0</v>
      </c>
      <c r="F109" s="65"/>
      <c r="G109" s="52"/>
      <c r="H109" s="65"/>
      <c r="J109" s="16">
        <f t="shared" si="38"/>
        <v>0</v>
      </c>
      <c r="K109" s="65"/>
      <c r="L109" s="52"/>
      <c r="M109" s="65"/>
      <c r="N109" s="85"/>
    </row>
    <row r="110" spans="2:14" ht="16.5" thickTop="1" thickBot="1">
      <c r="B110" s="23" t="s">
        <v>107</v>
      </c>
      <c r="C110" s="24">
        <f>SUM(C100:C109)</f>
        <v>0</v>
      </c>
      <c r="D110" s="96"/>
      <c r="E110" s="24">
        <f t="shared" ref="E110:F110" si="39">SUM(E100:E109)</f>
        <v>0</v>
      </c>
      <c r="F110" s="45">
        <f t="shared" si="39"/>
        <v>0</v>
      </c>
      <c r="G110" s="46"/>
      <c r="H110" s="46"/>
      <c r="J110" s="26">
        <f>SUM(J100:J109)</f>
        <v>0</v>
      </c>
      <c r="K110" s="47">
        <f>SUM(K100:K109)</f>
        <v>0</v>
      </c>
      <c r="L110" s="46"/>
      <c r="M110" s="46"/>
      <c r="N110" s="82"/>
    </row>
    <row r="111" spans="2:14" ht="58.5">
      <c r="B111" s="48" t="s">
        <v>108</v>
      </c>
      <c r="C111" s="9" t="str">
        <f>C23</f>
        <v>TOTAL</v>
      </c>
      <c r="D111" s="88"/>
      <c r="E111" s="9" t="str">
        <f t="shared" ref="E111:N111" si="40">E23</f>
        <v>Cycle 1 - Sub-Total</v>
      </c>
      <c r="F111" s="9" t="str">
        <f t="shared" si="40"/>
        <v>Cycle 1 - # of Participants</v>
      </c>
      <c r="G111" s="9" t="str">
        <f>G75</f>
        <v>Cycle 1 - Expected Stipend</v>
      </c>
      <c r="H111" s="9" t="str">
        <f>H23</f>
        <v>Hours Per Participant</v>
      </c>
      <c r="J111" s="9" t="str">
        <f t="shared" si="40"/>
        <v>Cycle 2 - Sub-Total</v>
      </c>
      <c r="K111" s="9" t="str">
        <f t="shared" si="40"/>
        <v>Cycle 2 - # of Participants</v>
      </c>
      <c r="L111" s="9" t="str">
        <f>L75</f>
        <v>Cycle 2 - Expected Stipend</v>
      </c>
      <c r="M111" s="9" t="str">
        <f t="shared" si="40"/>
        <v>Hours Per Participant</v>
      </c>
      <c r="N111" s="9" t="str">
        <f t="shared" si="40"/>
        <v>Notes</v>
      </c>
    </row>
    <row r="112" spans="2:14">
      <c r="B112" s="42" t="s">
        <v>109</v>
      </c>
      <c r="C112" s="14">
        <f t="shared" ref="C112:C121" si="41">E112+J112</f>
        <v>0</v>
      </c>
      <c r="D112" s="89"/>
      <c r="E112" s="15">
        <f t="shared" ref="E112:E121" si="42">F112*G112*H112</f>
        <v>0</v>
      </c>
      <c r="F112" s="64"/>
      <c r="G112" s="51"/>
      <c r="H112" s="64"/>
      <c r="J112" s="16">
        <f>K112*L112*M112</f>
        <v>0</v>
      </c>
      <c r="K112" s="64"/>
      <c r="L112" s="51"/>
      <c r="M112" s="64"/>
      <c r="N112" s="78"/>
    </row>
    <row r="113" spans="2:14">
      <c r="B113" s="42" t="s">
        <v>110</v>
      </c>
      <c r="C113" s="14">
        <f t="shared" si="41"/>
        <v>0</v>
      </c>
      <c r="D113" s="89"/>
      <c r="E113" s="15">
        <f t="shared" si="42"/>
        <v>0</v>
      </c>
      <c r="F113" s="64"/>
      <c r="G113" s="51"/>
      <c r="H113" s="64"/>
      <c r="J113" s="16">
        <f t="shared" ref="J113:J121" si="43">K113*L113*M113</f>
        <v>0</v>
      </c>
      <c r="K113" s="64"/>
      <c r="L113" s="51"/>
      <c r="M113" s="64"/>
      <c r="N113" s="78"/>
    </row>
    <row r="114" spans="2:14">
      <c r="B114" s="42" t="s">
        <v>111</v>
      </c>
      <c r="C114" s="14">
        <f t="shared" si="41"/>
        <v>0</v>
      </c>
      <c r="D114" s="89"/>
      <c r="E114" s="15">
        <f t="shared" si="42"/>
        <v>0</v>
      </c>
      <c r="F114" s="64"/>
      <c r="G114" s="51"/>
      <c r="H114" s="64"/>
      <c r="J114" s="16">
        <f t="shared" si="43"/>
        <v>0</v>
      </c>
      <c r="K114" s="64"/>
      <c r="L114" s="51"/>
      <c r="M114" s="64"/>
      <c r="N114" s="78"/>
    </row>
    <row r="115" spans="2:14">
      <c r="B115" s="43"/>
      <c r="C115" s="14">
        <f t="shared" si="41"/>
        <v>0</v>
      </c>
      <c r="D115" s="89"/>
      <c r="E115" s="15">
        <f t="shared" si="42"/>
        <v>0</v>
      </c>
      <c r="F115" s="64"/>
      <c r="G115" s="51"/>
      <c r="H115" s="64"/>
      <c r="J115" s="16">
        <f t="shared" si="43"/>
        <v>0</v>
      </c>
      <c r="K115" s="64"/>
      <c r="L115" s="51"/>
      <c r="M115" s="64"/>
      <c r="N115" s="78"/>
    </row>
    <row r="116" spans="2:14">
      <c r="B116" s="43"/>
      <c r="C116" s="14">
        <f t="shared" si="41"/>
        <v>0</v>
      </c>
      <c r="D116" s="89"/>
      <c r="E116" s="15">
        <f t="shared" si="42"/>
        <v>0</v>
      </c>
      <c r="F116" s="64"/>
      <c r="G116" s="51"/>
      <c r="H116" s="64"/>
      <c r="J116" s="16">
        <f t="shared" si="43"/>
        <v>0</v>
      </c>
      <c r="K116" s="64"/>
      <c r="L116" s="51"/>
      <c r="M116" s="64"/>
      <c r="N116" s="78"/>
    </row>
    <row r="117" spans="2:14">
      <c r="B117" s="43"/>
      <c r="C117" s="14">
        <f t="shared" si="41"/>
        <v>0</v>
      </c>
      <c r="D117" s="89"/>
      <c r="E117" s="15">
        <f t="shared" si="42"/>
        <v>0</v>
      </c>
      <c r="F117" s="64"/>
      <c r="G117" s="51"/>
      <c r="H117" s="64"/>
      <c r="J117" s="16">
        <f t="shared" si="43"/>
        <v>0</v>
      </c>
      <c r="K117" s="64"/>
      <c r="L117" s="51"/>
      <c r="M117" s="64"/>
      <c r="N117" s="78"/>
    </row>
    <row r="118" spans="2:14">
      <c r="B118" s="43"/>
      <c r="C118" s="14">
        <f t="shared" si="41"/>
        <v>0</v>
      </c>
      <c r="D118" s="89"/>
      <c r="E118" s="15">
        <f t="shared" si="42"/>
        <v>0</v>
      </c>
      <c r="F118" s="64"/>
      <c r="G118" s="51"/>
      <c r="H118" s="64"/>
      <c r="J118" s="16">
        <f t="shared" si="43"/>
        <v>0</v>
      </c>
      <c r="K118" s="64"/>
      <c r="L118" s="51"/>
      <c r="M118" s="64"/>
      <c r="N118" s="78"/>
    </row>
    <row r="119" spans="2:14">
      <c r="B119" s="43"/>
      <c r="C119" s="14">
        <f t="shared" si="41"/>
        <v>0</v>
      </c>
      <c r="D119" s="89"/>
      <c r="E119" s="15">
        <f t="shared" si="42"/>
        <v>0</v>
      </c>
      <c r="F119" s="64"/>
      <c r="G119" s="51"/>
      <c r="H119" s="64"/>
      <c r="J119" s="16">
        <f t="shared" si="43"/>
        <v>0</v>
      </c>
      <c r="K119" s="64"/>
      <c r="L119" s="51"/>
      <c r="M119" s="64"/>
      <c r="N119" s="78"/>
    </row>
    <row r="120" spans="2:14">
      <c r="B120" s="43"/>
      <c r="C120" s="14">
        <f t="shared" si="41"/>
        <v>0</v>
      </c>
      <c r="D120" s="89"/>
      <c r="E120" s="15">
        <f t="shared" si="42"/>
        <v>0</v>
      </c>
      <c r="F120" s="64"/>
      <c r="G120" s="51"/>
      <c r="H120" s="64"/>
      <c r="J120" s="16">
        <f t="shared" si="43"/>
        <v>0</v>
      </c>
      <c r="K120" s="64"/>
      <c r="L120" s="51"/>
      <c r="M120" s="64"/>
      <c r="N120" s="78"/>
    </row>
    <row r="121" spans="2:14" ht="16" thickBot="1">
      <c r="B121" s="44"/>
      <c r="C121" s="14">
        <f t="shared" si="41"/>
        <v>0</v>
      </c>
      <c r="D121" s="89"/>
      <c r="E121" s="15">
        <f t="shared" si="42"/>
        <v>0</v>
      </c>
      <c r="F121" s="65"/>
      <c r="G121" s="52"/>
      <c r="H121" s="65"/>
      <c r="J121" s="16">
        <f t="shared" si="43"/>
        <v>0</v>
      </c>
      <c r="K121" s="65"/>
      <c r="L121" s="52"/>
      <c r="M121" s="65"/>
      <c r="N121" s="85"/>
    </row>
    <row r="122" spans="2:14" ht="16.5" thickTop="1" thickBot="1">
      <c r="B122" s="23" t="s">
        <v>112</v>
      </c>
      <c r="C122" s="24">
        <f>SUM(C112:C121)</f>
        <v>0</v>
      </c>
      <c r="D122" s="96"/>
      <c r="E122" s="24">
        <f t="shared" ref="E122:F122" si="44">SUM(E112:E121)</f>
        <v>0</v>
      </c>
      <c r="F122" s="45">
        <f t="shared" si="44"/>
        <v>0</v>
      </c>
      <c r="G122" s="46"/>
      <c r="H122" s="46"/>
      <c r="J122" s="26">
        <f>SUM(J112:J121)</f>
        <v>0</v>
      </c>
      <c r="K122" s="47">
        <f>SUM(K112:K121)</f>
        <v>0</v>
      </c>
      <c r="L122" s="46"/>
      <c r="M122" s="46"/>
      <c r="N122" s="82"/>
    </row>
    <row r="123" spans="2:14" ht="20" thickBot="1">
      <c r="B123" s="37" t="s">
        <v>117</v>
      </c>
      <c r="C123" s="38">
        <f>C122+C110+C98+C86</f>
        <v>0</v>
      </c>
      <c r="D123" s="110"/>
      <c r="E123" s="38">
        <f t="shared" ref="E123:F123" si="45">E122+E110+E98+E86</f>
        <v>0</v>
      </c>
      <c r="F123" s="49">
        <f t="shared" si="45"/>
        <v>0</v>
      </c>
      <c r="G123" s="46"/>
      <c r="H123" s="46"/>
      <c r="J123" s="38">
        <f t="shared" ref="J123:K123" si="46">J122+J110+J98+J86</f>
        <v>0</v>
      </c>
      <c r="K123" s="49">
        <f t="shared" si="46"/>
        <v>0</v>
      </c>
      <c r="L123" s="50"/>
      <c r="M123" s="50"/>
      <c r="N123" s="86"/>
    </row>
  </sheetData>
  <sheetProtection algorithmName="SHA-512" hashValue="C2Bp0GqX5EqA7t4tlhIEEeq1ZINeHFIqcsnSTKVxs7qwjy6xtiolqElqc6+aY8A40rWybmViRP8fC4pEhPhUEQ==" saltValue="WR4I/aA/8AkzCKB1V1/UVA==" spinCount="100000" sheet="1" objects="1" scenarios="1"/>
  <mergeCells count="57">
    <mergeCell ref="E22:H22"/>
    <mergeCell ref="J22:M22"/>
    <mergeCell ref="E18:F18"/>
    <mergeCell ref="G18:H18"/>
    <mergeCell ref="J18:K18"/>
    <mergeCell ref="L18:M18"/>
    <mergeCell ref="E19:F19"/>
    <mergeCell ref="G19:H19"/>
    <mergeCell ref="J19:K19"/>
    <mergeCell ref="L19:M19"/>
    <mergeCell ref="E16:F16"/>
    <mergeCell ref="G16:H16"/>
    <mergeCell ref="J16:K16"/>
    <mergeCell ref="L16:M16"/>
    <mergeCell ref="E17:F17"/>
    <mergeCell ref="G17:H17"/>
    <mergeCell ref="J17:K17"/>
    <mergeCell ref="L17:M17"/>
    <mergeCell ref="E14:F14"/>
    <mergeCell ref="G14:H14"/>
    <mergeCell ref="J14:K14"/>
    <mergeCell ref="L14:M14"/>
    <mergeCell ref="E15:F15"/>
    <mergeCell ref="G15:H15"/>
    <mergeCell ref="J15:K15"/>
    <mergeCell ref="L15:M15"/>
    <mergeCell ref="E12:F12"/>
    <mergeCell ref="G12:H12"/>
    <mergeCell ref="J12:K12"/>
    <mergeCell ref="L12:M12"/>
    <mergeCell ref="E13:F13"/>
    <mergeCell ref="G13:H13"/>
    <mergeCell ref="J13:K13"/>
    <mergeCell ref="L13:M13"/>
    <mergeCell ref="E10:F10"/>
    <mergeCell ref="G10:H10"/>
    <mergeCell ref="J10:K10"/>
    <mergeCell ref="L10:M10"/>
    <mergeCell ref="E11:F11"/>
    <mergeCell ref="G11:H11"/>
    <mergeCell ref="J11:K11"/>
    <mergeCell ref="L11:M11"/>
    <mergeCell ref="E8:F8"/>
    <mergeCell ref="G8:H8"/>
    <mergeCell ref="J8:K8"/>
    <mergeCell ref="L8:M8"/>
    <mergeCell ref="E9:F9"/>
    <mergeCell ref="G9:H9"/>
    <mergeCell ref="J9:K9"/>
    <mergeCell ref="L9:M9"/>
    <mergeCell ref="B1:M1"/>
    <mergeCell ref="B2:M2"/>
    <mergeCell ref="E6:H6"/>
    <mergeCell ref="J6:M6"/>
    <mergeCell ref="E7:F7"/>
    <mergeCell ref="G7:H7"/>
    <mergeCell ref="J7:K7"/>
  </mergeCells>
  <conditionalFormatting sqref="G24:G33 L24:L33 G36:G45 L36:L45 G48:G57 L48:L57 G60:G69 L60:L69">
    <cfRule type="cellIs" dxfId="20" priority="21" operator="lessThan">
      <formula>15</formula>
    </cfRule>
  </conditionalFormatting>
  <conditionalFormatting sqref="G24:G33 L24:L33">
    <cfRule type="cellIs" dxfId="19" priority="20" operator="greaterThan">
      <formula>16.25</formula>
    </cfRule>
  </conditionalFormatting>
  <conditionalFormatting sqref="G36:G45 L36:L45">
    <cfRule type="cellIs" dxfId="18" priority="19" operator="greaterThan">
      <formula>17.5</formula>
    </cfRule>
  </conditionalFormatting>
  <conditionalFormatting sqref="G48:G57 L48:L57">
    <cfRule type="cellIs" dxfId="17" priority="18" operator="greaterThan">
      <formula>18.75</formula>
    </cfRule>
  </conditionalFormatting>
  <conditionalFormatting sqref="G60:G69 L60:L69">
    <cfRule type="cellIs" dxfId="16" priority="17" operator="greaterThan">
      <formula>20</formula>
    </cfRule>
  </conditionalFormatting>
  <conditionalFormatting sqref="G76:G85">
    <cfRule type="cellIs" dxfId="15" priority="1" operator="greaterThan">
      <formula>16.25</formula>
    </cfRule>
    <cfRule type="cellIs" dxfId="14" priority="2" operator="lessThan">
      <formula>15</formula>
    </cfRule>
  </conditionalFormatting>
  <conditionalFormatting sqref="G88:G97">
    <cfRule type="cellIs" dxfId="13" priority="3" operator="greaterThan">
      <formula>17.5</formula>
    </cfRule>
    <cfRule type="cellIs" dxfId="12" priority="4" operator="lessThan">
      <formula>15</formula>
    </cfRule>
  </conditionalFormatting>
  <conditionalFormatting sqref="G100:G109">
    <cfRule type="cellIs" dxfId="11" priority="5" operator="greaterThan">
      <formula>18.75</formula>
    </cfRule>
    <cfRule type="cellIs" dxfId="10" priority="6" operator="lessThan">
      <formula>15</formula>
    </cfRule>
  </conditionalFormatting>
  <conditionalFormatting sqref="G112:G121">
    <cfRule type="cellIs" dxfId="9" priority="7" operator="greaterThan">
      <formula>20</formula>
    </cfRule>
    <cfRule type="cellIs" dxfId="8" priority="8" operator="lessThan">
      <formula>15</formula>
    </cfRule>
  </conditionalFormatting>
  <conditionalFormatting sqref="L76:L85">
    <cfRule type="cellIs" dxfId="7" priority="15" operator="greaterThan">
      <formula>16.25</formula>
    </cfRule>
    <cfRule type="cellIs" dxfId="6" priority="16" operator="lessThan">
      <formula>15</formula>
    </cfRule>
  </conditionalFormatting>
  <conditionalFormatting sqref="L88:L97">
    <cfRule type="cellIs" dxfId="5" priority="13" operator="greaterThan">
      <formula>17.5</formula>
    </cfRule>
    <cfRule type="cellIs" dxfId="4" priority="14" operator="lessThan">
      <formula>15</formula>
    </cfRule>
  </conditionalFormatting>
  <conditionalFormatting sqref="L100:L109">
    <cfRule type="cellIs" dxfId="3" priority="11" operator="greaterThan">
      <formula>18.75</formula>
    </cfRule>
    <cfRule type="cellIs" dxfId="2" priority="12" operator="lessThan">
      <formula>15</formula>
    </cfRule>
  </conditionalFormatting>
  <conditionalFormatting sqref="L112:L121">
    <cfRule type="cellIs" dxfId="1" priority="9" operator="greaterThan">
      <formula>20</formula>
    </cfRule>
    <cfRule type="cellIs" dxfId="0" priority="10" operator="lessThan">
      <formula>15</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3D141F6A29DAA4BBC66FF2709B11F69" ma:contentTypeVersion="17" ma:contentTypeDescription="Create a new document." ma:contentTypeScope="" ma:versionID="cda7a6a1767988b918e1f5c8dc55eb7e">
  <xsd:schema xmlns:xsd="http://www.w3.org/2001/XMLSchema" xmlns:xs="http://www.w3.org/2001/XMLSchema" xmlns:p="http://schemas.microsoft.com/office/2006/metadata/properties" xmlns:ns2="03460cb3-9345-4c93-8712-739d90ce718a" xmlns:ns3="03fecf10-e145-46b0-9fbf-a31e6644255d" targetNamespace="http://schemas.microsoft.com/office/2006/metadata/properties" ma:root="true" ma:fieldsID="df2b923683234f9d65dd6abe539f6ca6" ns2:_="" ns3:_="">
    <xsd:import namespace="03460cb3-9345-4c93-8712-739d90ce718a"/>
    <xsd:import namespace="03fecf10-e145-46b0-9fbf-a31e6644255d"/>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3:TaxCatchAll" minOccurs="0"/>
                <xsd:element ref="ns2:MediaServiceGenerationTime" minOccurs="0"/>
                <xsd:element ref="ns2:MediaServiceEventHashCode" minOccurs="0"/>
                <xsd:element ref="ns2:lcf76f155ced4ddcb4097134ff3c332f" minOccurs="0"/>
                <xsd:element ref="ns3:SharedWithUsers" minOccurs="0"/>
                <xsd:element ref="ns3:SharedWithDetails" minOccurs="0"/>
                <xsd:element ref="ns2:MediaServiceOCR"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460cb3-9345-4c93-8712-739d90ce71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a1654f55-9e4f-4e50-acea-a0858a1977b9"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3fecf10-e145-46b0-9fbf-a31e6644255d"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a895ca20-4796-4250-8a70-905bbbc8121c}" ma:internalName="TaxCatchAll" ma:showField="CatchAllData" ma:web="03fecf10-e145-46b0-9fbf-a31e6644255d">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59AA69-E609-430E-95DF-4F25F1DE6DBF}">
  <ds:schemaRefs>
    <ds:schemaRef ds:uri="http://schemas.microsoft.com/sharepoint/v3/contenttype/forms"/>
  </ds:schemaRefs>
</ds:datastoreItem>
</file>

<file path=customXml/itemProps2.xml><?xml version="1.0" encoding="utf-8"?>
<ds:datastoreItem xmlns:ds="http://schemas.openxmlformats.org/officeDocument/2006/customXml" ds:itemID="{46368E16-5BE8-47A5-B831-CA4BA96C25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460cb3-9345-4c93-8712-739d90ce718a"/>
    <ds:schemaRef ds:uri="03fecf10-e145-46b0-9fbf-a31e664425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Partner Budget</vt:lpstr>
      <vt:lpstr>Partner Budget Detail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Rebekah Lashman</dc:creator>
  <cp:keywords/>
  <dc:description/>
  <cp:lastModifiedBy>Jenny Synn</cp:lastModifiedBy>
  <cp:revision/>
  <dcterms:created xsi:type="dcterms:W3CDTF">2022-02-03T19:27:36Z</dcterms:created>
  <dcterms:modified xsi:type="dcterms:W3CDTF">2024-02-09T22:15:15Z</dcterms:modified>
  <cp:category/>
  <cp:contentStatus/>
</cp:coreProperties>
</file>